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
    </mc:Choice>
  </mc:AlternateContent>
  <bookViews>
    <workbookView xWindow="0" yWindow="0" windowWidth="24000" windowHeight="9735"/>
  </bookViews>
  <sheets>
    <sheet name="2017" sheetId="1" r:id="rId1"/>
  </sheets>
  <externalReferences>
    <externalReference r:id="rId2"/>
    <externalReference r:id="rId3"/>
    <externalReference r:id="rId4"/>
  </externalReferences>
  <definedNames>
    <definedName name="_xlnm.Print_Titles" localSheetId="0">'2017'!$1:$2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3" i="1" l="1"/>
  <c r="C92" i="1"/>
  <c r="C91" i="1"/>
  <c r="C90" i="1"/>
  <c r="C89" i="1"/>
  <c r="C88" i="1"/>
  <c r="C83" i="1"/>
  <c r="G74" i="1"/>
  <c r="G73" i="1"/>
  <c r="H73" i="1" s="1"/>
  <c r="G72" i="1"/>
  <c r="G71" i="1"/>
  <c r="H71" i="1" s="1"/>
  <c r="G70" i="1"/>
  <c r="G69" i="1"/>
  <c r="H69" i="1" s="1"/>
  <c r="G68" i="1"/>
  <c r="E67" i="1"/>
  <c r="H66" i="1"/>
  <c r="G66" i="1"/>
  <c r="F66" i="1"/>
  <c r="G65" i="1"/>
  <c r="H64" i="1"/>
  <c r="G64" i="1"/>
  <c r="F64" i="1"/>
  <c r="G63" i="1"/>
  <c r="H62" i="1"/>
  <c r="G62" i="1"/>
  <c r="F62" i="1"/>
  <c r="G61" i="1"/>
  <c r="H60" i="1"/>
  <c r="G60" i="1"/>
  <c r="F60" i="1"/>
  <c r="G59" i="1"/>
  <c r="E58" i="1"/>
  <c r="G57" i="1"/>
  <c r="H57" i="1" s="1"/>
  <c r="G56" i="1"/>
  <c r="G55" i="1"/>
  <c r="H55" i="1" s="1"/>
  <c r="G54" i="1"/>
  <c r="H54" i="1" s="1"/>
  <c r="E54" i="1"/>
  <c r="G53" i="1"/>
  <c r="G52" i="1"/>
  <c r="H52" i="1" s="1"/>
  <c r="G51" i="1"/>
  <c r="G50" i="1"/>
  <c r="H50" i="1" s="1"/>
  <c r="G49" i="1"/>
  <c r="G48" i="1"/>
  <c r="H48" i="1" s="1"/>
  <c r="G47" i="1"/>
  <c r="G46" i="1"/>
  <c r="H46" i="1" s="1"/>
  <c r="G45" i="1"/>
  <c r="E44" i="1"/>
  <c r="H43" i="1"/>
  <c r="G43" i="1"/>
  <c r="F43" i="1"/>
  <c r="G42" i="1"/>
  <c r="H41" i="1"/>
  <c r="G41" i="1"/>
  <c r="F41" i="1"/>
  <c r="G40" i="1"/>
  <c r="H39" i="1"/>
  <c r="G39" i="1"/>
  <c r="C82" i="1" s="1"/>
  <c r="F39" i="1"/>
  <c r="G38" i="1"/>
  <c r="H37" i="1"/>
  <c r="G37" i="1"/>
  <c r="F37" i="1"/>
  <c r="G36" i="1"/>
  <c r="H35" i="1"/>
  <c r="G35" i="1"/>
  <c r="F35" i="1"/>
  <c r="G34" i="1"/>
  <c r="E34" i="1"/>
  <c r="G33" i="1"/>
  <c r="H32" i="1"/>
  <c r="G32" i="1"/>
  <c r="F32" i="1"/>
  <c r="G31" i="1"/>
  <c r="H30" i="1"/>
  <c r="G30" i="1"/>
  <c r="F30" i="1"/>
  <c r="G29" i="1"/>
  <c r="H28" i="1"/>
  <c r="G28" i="1"/>
  <c r="F28" i="1"/>
  <c r="G27" i="1"/>
  <c r="H26" i="1"/>
  <c r="G26" i="1"/>
  <c r="F26" i="1"/>
  <c r="G25" i="1"/>
  <c r="E24" i="1"/>
  <c r="G23" i="1"/>
  <c r="H23" i="1" s="1"/>
  <c r="G22" i="1"/>
  <c r="G21" i="1"/>
  <c r="H21" i="1" s="1"/>
  <c r="G20" i="1"/>
  <c r="G19" i="1"/>
  <c r="H19" i="1" s="1"/>
  <c r="G18" i="1"/>
  <c r="G17" i="1"/>
  <c r="H17" i="1" s="1"/>
  <c r="G16" i="1"/>
  <c r="G15" i="1"/>
  <c r="H15" i="1" s="1"/>
  <c r="G14" i="1"/>
  <c r="H14" i="1" s="1"/>
  <c r="E14" i="1"/>
  <c r="G13" i="1"/>
  <c r="G12" i="1"/>
  <c r="H12" i="1" s="1"/>
  <c r="G11" i="1"/>
  <c r="G10" i="1"/>
  <c r="H10" i="1" s="1"/>
  <c r="G9" i="1"/>
  <c r="G6" i="1" s="1"/>
  <c r="G8" i="1"/>
  <c r="H8" i="1" s="1"/>
  <c r="H7" i="1"/>
  <c r="G7" i="1"/>
  <c r="F7" i="1"/>
  <c r="E6" i="1"/>
  <c r="E75" i="1" s="1"/>
  <c r="A2" i="1"/>
  <c r="F10" i="1" l="1"/>
  <c r="F12" i="1"/>
  <c r="F15" i="1"/>
  <c r="F17" i="1"/>
  <c r="F19" i="1"/>
  <c r="F21" i="1"/>
  <c r="F23" i="1"/>
  <c r="F46" i="1"/>
  <c r="F48" i="1"/>
  <c r="F50" i="1"/>
  <c r="F52" i="1"/>
  <c r="F55" i="1"/>
  <c r="F54" i="1" s="1"/>
  <c r="F57" i="1"/>
  <c r="F69" i="1"/>
  <c r="F71" i="1"/>
  <c r="F73" i="1"/>
  <c r="H9" i="1"/>
  <c r="F9" i="1"/>
  <c r="H11" i="1"/>
  <c r="F11" i="1"/>
  <c r="H13" i="1"/>
  <c r="F13" i="1"/>
  <c r="H16" i="1"/>
  <c r="F16" i="1"/>
  <c r="H18" i="1"/>
  <c r="F18" i="1"/>
  <c r="H20" i="1"/>
  <c r="F20" i="1"/>
  <c r="H22" i="1"/>
  <c r="F22" i="1"/>
  <c r="H45" i="1"/>
  <c r="F45" i="1"/>
  <c r="G44" i="1"/>
  <c r="H47" i="1"/>
  <c r="F47" i="1"/>
  <c r="H49" i="1"/>
  <c r="F49" i="1"/>
  <c r="H51" i="1"/>
  <c r="F51" i="1"/>
  <c r="H53" i="1"/>
  <c r="F53" i="1"/>
  <c r="H56" i="1"/>
  <c r="F56" i="1"/>
  <c r="H68" i="1"/>
  <c r="F68" i="1"/>
  <c r="G67" i="1"/>
  <c r="H70" i="1"/>
  <c r="F70" i="1"/>
  <c r="H72" i="1"/>
  <c r="F72" i="1"/>
  <c r="H74" i="1"/>
  <c r="F74" i="1"/>
  <c r="H6" i="1"/>
  <c r="F8" i="1"/>
  <c r="F6" i="1" s="1"/>
  <c r="H25" i="1"/>
  <c r="F25" i="1"/>
  <c r="G24" i="1"/>
  <c r="H24" i="1" s="1"/>
  <c r="H27" i="1"/>
  <c r="F27" i="1"/>
  <c r="H29" i="1"/>
  <c r="F29" i="1"/>
  <c r="H31" i="1"/>
  <c r="F31" i="1"/>
  <c r="H33" i="1"/>
  <c r="F33" i="1"/>
  <c r="H34" i="1"/>
  <c r="H36" i="1"/>
  <c r="F36" i="1"/>
  <c r="H38" i="1"/>
  <c r="F38" i="1"/>
  <c r="H40" i="1"/>
  <c r="F40" i="1"/>
  <c r="H42" i="1"/>
  <c r="F42" i="1"/>
  <c r="H59" i="1"/>
  <c r="F59" i="1"/>
  <c r="G58" i="1"/>
  <c r="H58" i="1" s="1"/>
  <c r="H61" i="1"/>
  <c r="F61" i="1"/>
  <c r="H63" i="1"/>
  <c r="F63" i="1"/>
  <c r="H65" i="1"/>
  <c r="F65" i="1"/>
  <c r="C94" i="1"/>
  <c r="D91" i="1" s="1"/>
  <c r="F34" i="1" l="1"/>
  <c r="F14" i="1"/>
  <c r="F58" i="1"/>
  <c r="F67" i="1"/>
  <c r="D90" i="1"/>
  <c r="D93" i="1"/>
  <c r="D89" i="1"/>
  <c r="G75" i="1"/>
  <c r="H75" i="1" s="1"/>
  <c r="H44" i="1"/>
  <c r="C80" i="1"/>
  <c r="D92" i="1"/>
  <c r="D88" i="1"/>
  <c r="F24" i="1"/>
  <c r="C81" i="1"/>
  <c r="H67" i="1"/>
  <c r="F44" i="1"/>
  <c r="C79" i="1"/>
  <c r="F75" i="1" l="1"/>
  <c r="C84" i="1"/>
  <c r="D94" i="1"/>
  <c r="D82" i="1" l="1"/>
  <c r="D83" i="1"/>
  <c r="D80" i="1"/>
  <c r="D81" i="1"/>
  <c r="D79" i="1"/>
  <c r="D84" i="1" l="1"/>
</calcChain>
</file>

<file path=xl/comments1.xml><?xml version="1.0" encoding="utf-8"?>
<comments xmlns="http://schemas.openxmlformats.org/spreadsheetml/2006/main">
  <authors>
    <author>laura.uribe</author>
    <author>Laura Uribe Quintero</author>
  </authors>
  <commentList>
    <comment ref="A3" authorId="0" shapeId="0">
      <text>
        <r>
          <rPr>
            <sz val="10"/>
            <color indexed="81"/>
            <rFont val="Tahoma"/>
            <family val="2"/>
          </rPr>
          <t xml:space="preserve">Los presupuesto de egresos deben contener…..
a) La información detallada de la situación hacendaria del municipio durante el último ejercicio fiscal, con las conidicones previstas para el próximo (Art. 79 fracc.II inciso a de la LGAPM)
</t>
        </r>
      </text>
    </comment>
    <comment ref="E3" authorId="1" shapeId="0">
      <text>
        <r>
          <rPr>
            <b/>
            <sz val="9"/>
            <color indexed="81"/>
            <rFont val="Tahoma"/>
            <family val="2"/>
          </rPr>
          <t xml:space="preserve">SE REGISTRA EL IMPORTE DE LA ÚLTIMA MODIFICACIÓN O EL PRESUPUESTO INICIAL
</t>
        </r>
        <r>
          <rPr>
            <sz val="9"/>
            <color indexed="81"/>
            <rFont val="Tahoma"/>
            <family val="2"/>
          </rPr>
          <t xml:space="preserve">
</t>
        </r>
      </text>
    </comment>
    <comment ref="B79" authorId="0" shapeId="0">
      <text>
        <r>
          <rPr>
            <sz val="10"/>
            <color indexed="81"/>
            <rFont val="Tahoma"/>
            <family val="2"/>
          </rPr>
          <t xml:space="preserve">Son los gastos de consumo y/o operación, el arrendamiento de la propiedad y las transferencias otorgadas a los otros componentes institucionales del sistema económico para financiar gastos de esas características
</t>
        </r>
      </text>
    </comment>
    <comment ref="B80" authorId="0" shapeId="0">
      <text>
        <r>
          <rPr>
            <sz val="10"/>
            <color indexed="81"/>
            <rFont val="Tahoma"/>
            <family val="2"/>
          </rPr>
          <t xml:space="preserve">Son los gastos destinados a la inversión de capital y las transferencias a los otros componentes institucionales del sistema económico que se efectúan para financias gastos de éstos con tal propósito
</t>
        </r>
      </text>
    </comment>
    <comment ref="B81" authorId="0" shapeId="0">
      <text>
        <r>
          <rPr>
            <sz val="10"/>
            <color indexed="81"/>
            <rFont val="Tahoma"/>
            <family val="2"/>
          </rPr>
          <t xml:space="preserve">Comprende la amortización de la deuda adquirida y disminución de pasivos con el sector privado, público y externo
</t>
        </r>
      </text>
    </comment>
    <comment ref="B82" authorId="0" shapeId="0">
      <text>
        <r>
          <rPr>
            <sz val="10"/>
            <color indexed="81"/>
            <rFont val="Tahoma"/>
            <family val="2"/>
          </rPr>
          <t xml:space="preserve">Comprende la amortización de la deuda adquirida y disminución de pasivos con el sector privado, público y externo
</t>
        </r>
      </text>
    </comment>
    <comment ref="B83" authorId="0" shapeId="0">
      <text>
        <r>
          <rPr>
            <sz val="10"/>
            <color indexed="81"/>
            <rFont val="Tahoma"/>
            <family val="2"/>
          </rPr>
          <t xml:space="preserve">Comprende la amortización de la deuda adquirida y disminución de pasivos con el sector privado, público y externo
</t>
        </r>
      </text>
    </comment>
    <comment ref="A85" authorId="0" shapeId="0">
      <text>
        <r>
          <rPr>
            <b/>
            <sz val="11"/>
            <color indexed="81"/>
            <rFont val="Tahoma"/>
            <family val="2"/>
          </rPr>
          <t>Clasificador emitido por el CONAC y publicado el 2 de enero 2013 Fundam. Art. Tercero Transitorio fracc. III de la LGCG.
La clasificación por fuente de financiamiento consiste en presentar los gastos públicos según los agregados genéricos de los recursos empleados para su financiamiento. 
Esta clasificación permite identificar las fuentes u orígenes de los ingresos que financian los egresos y precisar la orientación específica de cada fuente a efecto de controlar su aplicación</t>
        </r>
      </text>
    </comment>
    <comment ref="B88" authorId="0" shapeId="0">
      <text>
        <r>
          <rPr>
            <sz val="10"/>
            <color indexed="81"/>
            <rFont val="Tahoma"/>
            <family val="2"/>
          </rPr>
          <t>Son los recursos provenientes de obligaciones contraídas con acreedores nacionales y pagaderos en el interior del país en moneda nacional</t>
        </r>
      </text>
    </comment>
    <comment ref="B89" authorId="0" shapeId="0">
      <text>
        <r>
          <rPr>
            <sz val="10"/>
            <color indexed="81"/>
            <rFont val="Tahoma"/>
            <family val="2"/>
          </rPr>
          <t xml:space="preserve">Son los recursos generados por los poderes legislativo y judicial, organismos autónomos y municipios, así como las entidades paraestatales o paramunicipales respectivas.
</t>
        </r>
      </text>
    </comment>
    <comment ref="B90" authorId="0" shapeId="0">
      <text>
        <r>
          <rPr>
            <sz val="10"/>
            <color indexed="81"/>
            <rFont val="Tahoma"/>
            <family val="2"/>
          </rPr>
          <t xml:space="preserve">Son los recursos por subsidios, asignaciones presupuestales y fondos derivados de la Ley de Ingresos de la Federación o del Presupuesto de Egresos de la Federación y que se destinan a los Gobiernos Estatales y Municipales
</t>
        </r>
      </text>
    </comment>
    <comment ref="B91" authorId="0" shapeId="0">
      <text>
        <r>
          <rPr>
            <sz val="10"/>
            <color indexed="81"/>
            <rFont val="Tahoma"/>
            <family val="2"/>
          </rPr>
          <t xml:space="preserve">Son los recursos por subsidios, asignaciones presupuestales y fondos derivados de la Ley de Ingresos Estatal o del Presupuesto de Egresos Estatal  y que se destinan a los Gobiernos  Municipales
</t>
        </r>
      </text>
    </comment>
    <comment ref="B92" authorId="0" shapeId="0">
      <text>
        <r>
          <rPr>
            <sz val="10"/>
            <color indexed="81"/>
            <rFont val="Tahoma"/>
            <family val="2"/>
          </rPr>
          <t xml:space="preserve">Son los recursos provenientes del sector privado, de fondos internacionales y otros no comprendidos en numerales anteriores
</t>
        </r>
      </text>
    </comment>
    <comment ref="B93" authorId="0" shapeId="0">
      <text>
        <r>
          <rPr>
            <sz val="10"/>
            <color indexed="81"/>
            <rFont val="Tahoma"/>
            <family val="2"/>
          </rPr>
          <t xml:space="preserve">Son los recursos provenientes del sector privado, de fondos internacionales y otros no comprendidos en numerales anteriores
</t>
        </r>
      </text>
    </comment>
  </commentList>
</comments>
</file>

<file path=xl/sharedStrings.xml><?xml version="1.0" encoding="utf-8"?>
<sst xmlns="http://schemas.openxmlformats.org/spreadsheetml/2006/main" count="100" uniqueCount="96">
  <si>
    <t xml:space="preserve">Informe de Situación Hacendaria Egresos 2017
</t>
  </si>
  <si>
    <t>CONCEPTOS</t>
  </si>
  <si>
    <t>PRESUPUESTO APROBADO</t>
  </si>
  <si>
    <t>MODIFICACIÓN 
No. _______</t>
  </si>
  <si>
    <t>PRESUPUESTO MODIFICADO</t>
  </si>
  <si>
    <t>VARIACIÓN  2015 - 2016</t>
  </si>
  <si>
    <t xml:space="preserve">E G R E S O S </t>
  </si>
  <si>
    <t>SERVICIOS PERSONALES</t>
  </si>
  <si>
    <t>Remuneraciones al Personal de Carácter Permanente</t>
  </si>
  <si>
    <t>Remuneraciones al Personal de Carácter Transitorio</t>
  </si>
  <si>
    <t>Remuneraciones Adicionales Especiales</t>
  </si>
  <si>
    <t>Seguridad Social</t>
  </si>
  <si>
    <t>Otras Prestaciones Sociales y Económicas</t>
  </si>
  <si>
    <t>Previsiones</t>
  </si>
  <si>
    <t>Pago Estímulos a Servidores Públicos</t>
  </si>
  <si>
    <t>MATERIALES Y SUMINISTROS</t>
  </si>
  <si>
    <t>Materiales de Administración, Emisión de Documentos y Artículos Oficiales</t>
  </si>
  <si>
    <t>Alimentos y Autensilios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</si>
  <si>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</si>
  <si>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</si>
  <si>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</si>
  <si>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</si>
  <si>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</si>
  <si>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de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</si>
  <si>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</si>
  <si>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</si>
  <si>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</si>
  <si>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</si>
  <si>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</si>
  <si>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</si>
  <si>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</si>
  <si>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</si>
  <si>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</si>
  <si>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</si>
  <si>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</si>
  <si>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</si>
  <si>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</si>
  <si>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</si>
  <si>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Susbsidios y Subvenciones</t>
  </si>
  <si>
    <t>Ayudas Sociales</t>
  </si>
  <si>
    <t>Pensiones y Jubilaciones</t>
  </si>
  <si>
    <t>Transferencias a Fideicomisos, Mandatos y Análogos</t>
  </si>
  <si>
    <t>Transferencias a la Seguridad Social</t>
  </si>
  <si>
    <t>Donativos</t>
  </si>
  <si>
    <t>Transferencias al Exterior</t>
  </si>
  <si>
    <t>BIENES MUEBLES, INMUEBLES E INTANGIBLES</t>
  </si>
  <si>
    <t>Mobiliario y Equipo de Administración</t>
  </si>
  <si>
    <t>Mobiliario y Equipo Educacional y Recreativo</t>
  </si>
  <si>
    <t>Equiipo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</si>
  <si>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</si>
  <si>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</si>
  <si>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</si>
  <si>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</si>
  <si>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</si>
  <si>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</si>
  <si>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</si>
  <si>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</si>
  <si>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de Dominio Propios</t>
  </si>
  <si>
    <t>Proyectos Productivos y Acciones de Fomento</t>
  </si>
  <si>
    <t>INVERSIONES FINANCIERAS Y OTRAS PROVISIONES</t>
  </si>
  <si>
    <t>Inversiones para el Fomento de Actividades Productivas</t>
  </si>
  <si>
    <t>Acciones y Participaciones de Capital</t>
  </si>
  <si>
    <t>Compra de Títulos y Valores</t>
  </si>
  <si>
    <t>Conseción de Préstamos</t>
  </si>
  <si>
    <t>Inversiones en Fideicomisos, Mandatos y Otros Análogos</t>
  </si>
  <si>
    <t>Otras Inversiones Financieras</t>
  </si>
  <si>
    <t>Provisiones para Contingencias y Otras Erogaciones Especiales</t>
  </si>
  <si>
    <t>PARTICIPACIONES Y APORTACIONES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</si>
  <si>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</si>
  <si>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</si>
  <si>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</si>
  <si>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</si>
  <si>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</si>
  <si>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</si>
  <si>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</si>
  <si>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</si>
  <si>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 EGRESOS</t>
  </si>
  <si>
    <t>CLASIFICACIÓN POR TIPO DE GASTO (CTG)</t>
  </si>
  <si>
    <t>TG</t>
  </si>
  <si>
    <t>DESCRIPCIÓN</t>
  </si>
  <si>
    <t>ESTIMACIÓN</t>
  </si>
  <si>
    <t>%</t>
  </si>
  <si>
    <t>GASTO CORRIENTE</t>
  </si>
  <si>
    <t>GASTO DE CAPITAL</t>
  </si>
  <si>
    <t>AMORTIZACIÓN DE LA DEUDA Y DISMINUCIÓN DE PASIVOS</t>
  </si>
  <si>
    <t>PENSIONES Y JUBILACIONES</t>
  </si>
  <si>
    <t>PARTICIPACIONES</t>
  </si>
  <si>
    <t>SUMA</t>
  </si>
  <si>
    <t>CLASIFICACIÓN POR FUENTE DE FINANCIAMIENTO (CFF)</t>
  </si>
  <si>
    <t>FF</t>
  </si>
  <si>
    <t>RECURSOS FISCALES</t>
  </si>
  <si>
    <t>FINANCIAMIENTOS INTERNOS</t>
  </si>
  <si>
    <t>INGRESOS PROPIOS</t>
  </si>
  <si>
    <t>RECURSOS FEDERALES</t>
  </si>
  <si>
    <t>RECURSOS ESTATALES</t>
  </si>
  <si>
    <t>OTROS RECURSOS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</si>
</sst>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quot;$&quot;* #,##0_-;_-&quot;$&quot;* &quot;-&quot;_-;_-@_-"/>
    <numFmt numFmtId="41" formatCode="_-* #,##0_-;\-* #,##0_-;_-* &quot;-&quot;_-;_-@_-"/>
    <numFmt numFmtId="164" formatCode="0_ ;\-0\ "/>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16"/>
      <color theme="1"/>
      <name val="Calibri"/>
      <family val="2"/>
      <scheme val="minor"/>
    </font>
    <font>
      <sz val="10"/>
      <name val="Arial"/>
      <family val="2"/>
    </font>
    <font>
      <b/>
      <sz val="12"/>
      <color theme="1"/>
      <name val="Calibri"/>
      <family val="2"/>
      <scheme val="minor"/>
    </font>
    <font>
      <sz val="12"/>
      <color theme="1"/>
      <name val="Calibri"/>
      <family val="2"/>
      <scheme val="minor"/>
    </font>
    <font>
      <b/>
      <sz val="12"/>
      <name val="Calibri"/>
      <family val="2"/>
      <scheme val="minor"/>
    </font>
    <font>
      <sz val="12"/>
      <name val="Calibri"/>
      <family val="2"/>
      <scheme val="minor"/>
    </font>
    <font>
      <b/>
      <i/>
      <sz val="12"/>
      <color theme="1"/>
      <name val="Calibri"/>
      <family val="2"/>
      <scheme val="minor"/>
    </font>
    <font>
      <sz val="10"/>
      <color theme="1"/>
      <name val="Calibri"/>
      <family val="2"/>
      <scheme val="minor"/>
    </font>
    <font>
      <b/>
      <i/>
      <sz val="11"/>
      <color theme="1"/>
      <name val="Calibri"/>
      <family val="2"/>
      <scheme val="minor"/>
    </font>
    <font>
      <sz val="10"/>
      <color indexed="81"/>
      <name val="Tahoma"/>
      <family val="2"/>
    </font>
    <font>
      <b/>
      <sz val="9"/>
      <color indexed="81"/>
      <name val="Tahoma"/>
      <family val="2"/>
    </font>
    <font>
      <sz val="9"/>
      <color indexed="81"/>
      <name val="Tahoma"/>
      <family val="2"/>
    </font>
    <font>
      <b/>
      <sz val="11"/>
      <color indexed="81"/>
      <name val="Tahoma"/>
      <family val="2"/>
    </font>
  </fonts>
  <fills count="7">
    <fill>
      <patternFill patternType="none"/>
    </fill>
    <fill>
      <patternFill patternType="gray125"/>
    </fill>
    <fill>
      <patternFill patternType="solid">
        <fgColor rgb="FF009999"/>
        <bgColor indexed="64"/>
      </patternFill>
    </fill>
    <fill>
      <patternFill patternType="solid">
        <fgColor rgb="FF00C4BF"/>
        <bgColor indexed="64"/>
      </patternFill>
    </fill>
    <fill>
      <patternFill patternType="solid">
        <fgColor theme="0"/>
        <bgColor indexed="64"/>
      </patternFill>
    </fill>
    <fill>
      <patternFill patternType="solid">
        <fgColor rgb="FF6FEBDF"/>
        <bgColor indexed="64"/>
      </patternFill>
    </fill>
    <fill>
      <patternFill patternType="solid">
        <fgColor rgb="FFFFF2D4"/>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rgb="FF92D050"/>
      </right>
      <top style="thin">
        <color indexed="64"/>
      </top>
      <bottom style="thin">
        <color rgb="FF92D050"/>
      </bottom>
      <diagonal/>
    </border>
    <border>
      <left style="thin">
        <color rgb="FF92D050"/>
      </left>
      <right style="thin">
        <color rgb="FF92D050"/>
      </right>
      <top style="thin">
        <color indexed="64"/>
      </top>
      <bottom style="thin">
        <color rgb="FF92D050"/>
      </bottom>
      <diagonal/>
    </border>
    <border>
      <left style="thin">
        <color rgb="FF92D050"/>
      </left>
      <right/>
      <top style="thin">
        <color indexed="64"/>
      </top>
      <bottom style="thin">
        <color rgb="FF92D050"/>
      </bottom>
      <diagonal/>
    </border>
    <border>
      <left style="thin">
        <color indexed="64"/>
      </left>
      <right style="thin">
        <color indexed="64"/>
      </right>
      <top style="thin">
        <color indexed="64"/>
      </top>
      <bottom style="thin">
        <color rgb="FF92D050"/>
      </bottom>
      <diagonal/>
    </border>
    <border>
      <left style="thin">
        <color indexed="64"/>
      </left>
      <right style="thin">
        <color rgb="FF92D050"/>
      </right>
      <top style="thin">
        <color rgb="FF92D050"/>
      </top>
      <bottom style="thin">
        <color rgb="FF92D050"/>
      </bottom>
      <diagonal/>
    </border>
    <border>
      <left style="thin">
        <color rgb="FF92D050"/>
      </left>
      <right style="thin">
        <color rgb="FF92D050"/>
      </right>
      <top style="thin">
        <color rgb="FF92D050"/>
      </top>
      <bottom style="thin">
        <color rgb="FF92D050"/>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indexed="64"/>
      </left>
      <right style="thin">
        <color rgb="FF92D050"/>
      </right>
      <top/>
      <bottom style="thin">
        <color rgb="FF92D050"/>
      </bottom>
      <diagonal/>
    </border>
    <border>
      <left style="thin">
        <color rgb="FF92D050"/>
      </left>
      <right style="thin">
        <color rgb="FF92D050"/>
      </right>
      <top/>
      <bottom style="thin">
        <color rgb="FF92D05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92D050"/>
      </right>
      <top style="thin">
        <color rgb="FF92D050"/>
      </top>
      <bottom/>
      <diagonal/>
    </border>
    <border>
      <left style="thin">
        <color rgb="FF92D050"/>
      </left>
      <right style="thin">
        <color rgb="FF92D050"/>
      </right>
      <top style="thin">
        <color rgb="FF92D050"/>
      </top>
      <bottom/>
      <diagonal/>
    </border>
    <border>
      <left style="thin">
        <color indexed="64"/>
      </left>
      <right style="thin">
        <color rgb="FF92D050"/>
      </right>
      <top style="thin">
        <color rgb="FF92D050"/>
      </top>
      <bottom style="thin">
        <color indexed="64"/>
      </bottom>
      <diagonal/>
    </border>
    <border>
      <left style="thin">
        <color rgb="FF92D050"/>
      </left>
      <right style="thin">
        <color rgb="FF92D050"/>
      </right>
      <top style="thin">
        <color rgb="FF92D050"/>
      </top>
      <bottom style="thin">
        <color indexed="64"/>
      </bottom>
      <diagonal/>
    </border>
    <border>
      <left style="thin">
        <color rgb="FF92D050"/>
      </left>
      <right/>
      <top style="thin">
        <color rgb="FF92D050"/>
      </top>
      <bottom style="thin">
        <color indexed="64"/>
      </bottom>
      <diagonal/>
    </border>
    <border>
      <left/>
      <right/>
      <top style="thin">
        <color indexed="64"/>
      </top>
      <bottom/>
      <diagonal/>
    </border>
    <border>
      <left/>
      <right/>
      <top/>
      <bottom style="thin">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thin">
        <color theme="6"/>
      </left>
      <right style="thin">
        <color theme="6"/>
      </right>
      <top style="thin">
        <color theme="6"/>
      </top>
      <bottom style="thin">
        <color theme="6"/>
      </bottom>
      <diagonal/>
    </border>
    <border>
      <left/>
      <right/>
      <top style="thin">
        <color theme="6"/>
      </top>
      <bottom/>
      <diagonal/>
    </border>
  </borders>
  <cellStyleXfs count="3">
    <xf numFmtId="0" fontId="0" fillId="0" borderId="0"/>
    <xf numFmtId="9" fontId="1" fillId="0" borderId="0" applyFont="0" applyFill="0" applyBorder="0" applyAlignment="0" applyProtection="0"/>
    <xf numFmtId="0" fontId="5" fillId="0" borderId="0"/>
  </cellStyleXfs>
  <cellXfs count="83">
    <xf numFmtId="0" fontId="0" fillId="0" borderId="0" xfId="0"/>
    <xf numFmtId="0" fontId="0" fillId="0" borderId="0" xfId="0" applyFont="1" applyFill="1" applyProtection="1"/>
    <xf numFmtId="0" fontId="7" fillId="0" borderId="0" xfId="0" applyFont="1" applyFill="1" applyProtection="1"/>
    <xf numFmtId="0" fontId="8" fillId="4" borderId="0" xfId="2" applyFont="1" applyFill="1" applyBorder="1" applyAlignment="1" applyProtection="1">
      <alignment vertical="center"/>
    </xf>
    <xf numFmtId="0" fontId="8" fillId="4" borderId="5" xfId="2" applyFont="1" applyFill="1" applyBorder="1" applyAlignment="1" applyProtection="1">
      <alignment vertical="center"/>
    </xf>
    <xf numFmtId="164" fontId="6" fillId="5" borderId="6" xfId="0" applyNumberFormat="1" applyFont="1" applyFill="1" applyBorder="1" applyAlignment="1" applyProtection="1">
      <alignment horizontal="center" vertical="center"/>
    </xf>
    <xf numFmtId="42" fontId="6" fillId="5" borderId="7" xfId="2" applyNumberFormat="1" applyFont="1" applyFill="1" applyBorder="1" applyAlignment="1" applyProtection="1">
      <alignment vertical="center"/>
      <protection locked="0"/>
    </xf>
    <xf numFmtId="42" fontId="6" fillId="5" borderId="7" xfId="2" applyNumberFormat="1" applyFont="1" applyFill="1" applyBorder="1" applyAlignment="1" applyProtection="1">
      <alignment vertical="center"/>
    </xf>
    <xf numFmtId="42" fontId="6" fillId="5" borderId="8" xfId="2" applyNumberFormat="1" applyFont="1" applyFill="1" applyBorder="1" applyAlignment="1" applyProtection="1">
      <alignment vertical="center"/>
    </xf>
    <xf numFmtId="9" fontId="6" fillId="5" borderId="9" xfId="1" applyNumberFormat="1" applyFont="1" applyFill="1" applyBorder="1" applyAlignment="1" applyProtection="1">
      <alignment horizontal="center" vertical="center"/>
    </xf>
    <xf numFmtId="0" fontId="9" fillId="0" borderId="10" xfId="2" applyFont="1" applyFill="1" applyBorder="1" applyAlignment="1" applyProtection="1">
      <alignment horizontal="center" vertical="center"/>
    </xf>
    <xf numFmtId="42" fontId="9" fillId="4" borderId="11" xfId="2" applyNumberFormat="1" applyFont="1" applyFill="1" applyBorder="1" applyAlignment="1" applyProtection="1">
      <alignment vertical="center"/>
      <protection locked="0"/>
    </xf>
    <xf numFmtId="42" fontId="9" fillId="6" borderId="11" xfId="2" applyNumberFormat="1" applyFont="1" applyFill="1" applyBorder="1" applyAlignment="1" applyProtection="1">
      <alignment vertical="center"/>
    </xf>
    <xf numFmtId="42" fontId="9" fillId="0" borderId="12" xfId="2" applyNumberFormat="1" applyFont="1" applyFill="1" applyBorder="1" applyAlignment="1" applyProtection="1">
      <alignment vertical="center"/>
    </xf>
    <xf numFmtId="42" fontId="9" fillId="0" borderId="11" xfId="2" applyNumberFormat="1" applyFont="1" applyFill="1" applyBorder="1" applyAlignment="1" applyProtection="1">
      <alignment vertical="center"/>
      <protection locked="0"/>
    </xf>
    <xf numFmtId="164" fontId="6" fillId="5" borderId="10" xfId="0" applyNumberFormat="1" applyFont="1" applyFill="1" applyBorder="1" applyAlignment="1" applyProtection="1">
      <alignment horizontal="center" vertical="center"/>
    </xf>
    <xf numFmtId="42" fontId="6" fillId="5" borderId="11" xfId="2" applyNumberFormat="1" applyFont="1" applyFill="1" applyBorder="1" applyAlignment="1" applyProtection="1">
      <alignment vertical="center"/>
      <protection locked="0"/>
    </xf>
    <xf numFmtId="42" fontId="6" fillId="5" borderId="11" xfId="2" applyNumberFormat="1" applyFont="1" applyFill="1" applyBorder="1" applyAlignment="1" applyProtection="1">
      <alignment vertical="center"/>
    </xf>
    <xf numFmtId="42" fontId="6" fillId="5" borderId="12" xfId="2" applyNumberFormat="1" applyFont="1" applyFill="1" applyBorder="1" applyAlignment="1" applyProtection="1">
      <alignment vertical="center"/>
    </xf>
    <xf numFmtId="164" fontId="9" fillId="0" borderId="10" xfId="0" applyNumberFormat="1" applyFont="1" applyFill="1" applyBorder="1" applyAlignment="1" applyProtection="1">
      <alignment horizontal="center" vertical="center"/>
    </xf>
    <xf numFmtId="164" fontId="9" fillId="0" borderId="15" xfId="0" applyNumberFormat="1" applyFont="1" applyFill="1" applyBorder="1" applyAlignment="1" applyProtection="1">
      <alignment horizontal="center" vertical="center"/>
    </xf>
    <xf numFmtId="42" fontId="9" fillId="4" borderId="16" xfId="2" applyNumberFormat="1" applyFont="1" applyFill="1" applyBorder="1" applyAlignment="1" applyProtection="1">
      <alignment vertical="center"/>
      <protection locked="0"/>
    </xf>
    <xf numFmtId="42" fontId="9" fillId="0" borderId="11" xfId="0" applyNumberFormat="1" applyFont="1" applyFill="1" applyBorder="1" applyAlignment="1" applyProtection="1">
      <alignment horizontal="center" vertical="center"/>
      <protection locked="0"/>
    </xf>
    <xf numFmtId="164" fontId="9" fillId="6" borderId="17" xfId="0" applyNumberFormat="1" applyFont="1" applyFill="1" applyBorder="1" applyAlignment="1">
      <alignment horizontal="center" vertical="center"/>
    </xf>
    <xf numFmtId="164" fontId="9" fillId="6" borderId="4" xfId="0" applyNumberFormat="1" applyFont="1" applyFill="1" applyBorder="1" applyAlignment="1">
      <alignment horizontal="center" vertical="center"/>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164" fontId="9" fillId="0" borderId="19" xfId="0" applyNumberFormat="1" applyFont="1" applyFill="1" applyBorder="1" applyAlignment="1" applyProtection="1">
      <alignment horizontal="center" vertical="center"/>
    </xf>
    <xf numFmtId="42" fontId="9" fillId="0" borderId="20" xfId="2" applyNumberFormat="1" applyFont="1" applyFill="1" applyBorder="1" applyAlignment="1" applyProtection="1">
      <alignment vertical="center"/>
      <protection locked="0"/>
    </xf>
    <xf numFmtId="42" fontId="10" fillId="5" borderId="22" xfId="2" applyNumberFormat="1" applyFont="1" applyFill="1" applyBorder="1" applyProtection="1">
      <protection locked="0"/>
    </xf>
    <xf numFmtId="42" fontId="10" fillId="5" borderId="23" xfId="2" applyNumberFormat="1" applyFont="1" applyFill="1" applyBorder="1" applyProtection="1"/>
    <xf numFmtId="0" fontId="6" fillId="0" borderId="0" xfId="0" applyFont="1" applyFill="1" applyAlignment="1" applyProtection="1"/>
    <xf numFmtId="0" fontId="2" fillId="3" borderId="26" xfId="0" applyFont="1" applyFill="1" applyBorder="1" applyAlignment="1" applyProtection="1">
      <alignment horizontal="center"/>
    </xf>
    <xf numFmtId="0" fontId="2" fillId="3" borderId="27" xfId="0" applyFont="1" applyFill="1" applyBorder="1" applyAlignment="1" applyProtection="1">
      <alignment horizontal="center"/>
    </xf>
    <xf numFmtId="41" fontId="2" fillId="3" borderId="27" xfId="0" applyNumberFormat="1" applyFont="1" applyFill="1" applyBorder="1" applyAlignment="1" applyProtection="1">
      <alignment horizontal="center"/>
    </xf>
    <xf numFmtId="9" fontId="2" fillId="3" borderId="28" xfId="0" applyNumberFormat="1" applyFont="1" applyFill="1" applyBorder="1" applyAlignment="1" applyProtection="1">
      <alignment horizontal="center" vertical="center"/>
    </xf>
    <xf numFmtId="0" fontId="0" fillId="0" borderId="0" xfId="0" applyFont="1" applyFill="1" applyAlignment="1" applyProtection="1">
      <alignment horizontal="center"/>
    </xf>
    <xf numFmtId="0" fontId="11" fillId="0" borderId="29" xfId="0" applyFont="1" applyFill="1" applyBorder="1" applyAlignment="1" applyProtection="1">
      <alignment horizontal="center" vertical="center"/>
    </xf>
    <xf numFmtId="0" fontId="11" fillId="0" borderId="29" xfId="0" applyFont="1" applyFill="1" applyBorder="1" applyAlignment="1" applyProtection="1">
      <alignment vertical="center" wrapText="1"/>
    </xf>
    <xf numFmtId="3" fontId="0" fillId="0" borderId="29" xfId="0" applyNumberFormat="1" applyFont="1" applyFill="1" applyBorder="1" applyAlignment="1" applyProtection="1">
      <alignment vertical="center"/>
    </xf>
    <xf numFmtId="10" fontId="0" fillId="0" borderId="29" xfId="0" applyNumberFormat="1" applyFont="1" applyFill="1" applyBorder="1" applyAlignment="1" applyProtection="1">
      <alignment horizontal="center" vertical="center"/>
    </xf>
    <xf numFmtId="0" fontId="0" fillId="0" borderId="29" xfId="0" applyNumberFormat="1" applyFont="1" applyFill="1" applyBorder="1" applyAlignment="1" applyProtection="1">
      <alignment horizontal="center" vertical="center"/>
    </xf>
    <xf numFmtId="0" fontId="0" fillId="3" borderId="26" xfId="0" applyFont="1" applyFill="1" applyBorder="1" applyAlignment="1" applyProtection="1">
      <alignment horizontal="center" vertical="center"/>
    </xf>
    <xf numFmtId="0" fontId="12" fillId="3" borderId="27" xfId="0" applyFont="1" applyFill="1" applyBorder="1" applyAlignment="1" applyProtection="1">
      <alignment horizontal="right" vertical="center" wrapText="1"/>
    </xf>
    <xf numFmtId="41" fontId="12" fillId="3" borderId="29" xfId="0" applyNumberFormat="1" applyFont="1" applyFill="1" applyBorder="1" applyAlignment="1" applyProtection="1">
      <alignment vertical="center"/>
    </xf>
    <xf numFmtId="10" fontId="12" fillId="3" borderId="29" xfId="0" applyNumberFormat="1" applyFont="1" applyFill="1" applyBorder="1" applyAlignment="1" applyProtection="1">
      <alignment vertical="center"/>
    </xf>
    <xf numFmtId="0" fontId="2" fillId="0" borderId="0" xfId="0" applyFont="1" applyFill="1" applyAlignment="1" applyProtection="1">
      <alignment horizontal="center"/>
    </xf>
    <xf numFmtId="0" fontId="2" fillId="3" borderId="29" xfId="0" applyFont="1" applyFill="1" applyBorder="1" applyAlignment="1" applyProtection="1">
      <alignment horizontal="center"/>
    </xf>
    <xf numFmtId="41" fontId="2" fillId="3" borderId="29" xfId="0" applyNumberFormat="1" applyFont="1" applyFill="1" applyBorder="1" applyAlignment="1" applyProtection="1">
      <alignment horizontal="center"/>
    </xf>
    <xf numFmtId="9" fontId="2" fillId="3" borderId="29" xfId="0" applyNumberFormat="1" applyFont="1" applyFill="1" applyBorder="1" applyAlignment="1" applyProtection="1">
      <alignment horizontal="center" vertical="center"/>
    </xf>
    <xf numFmtId="0" fontId="11" fillId="0" borderId="29" xfId="0" applyFont="1" applyFill="1" applyBorder="1" applyAlignment="1" applyProtection="1">
      <alignment vertical="center"/>
    </xf>
    <xf numFmtId="41" fontId="0" fillId="0" borderId="29" xfId="0" applyNumberFormat="1" applyFont="1" applyFill="1" applyBorder="1" applyAlignment="1" applyProtection="1">
      <alignment vertical="center"/>
    </xf>
    <xf numFmtId="10" fontId="12" fillId="3" borderId="29" xfId="1" applyNumberFormat="1" applyFont="1" applyFill="1" applyBorder="1" applyAlignment="1" applyProtection="1">
      <alignment horizontal="center" vertical="center"/>
    </xf>
    <xf numFmtId="41" fontId="0" fillId="0" borderId="0" xfId="0" applyNumberFormat="1" applyFont="1" applyFill="1" applyProtection="1"/>
    <xf numFmtId="9" fontId="0" fillId="0" borderId="0" xfId="0" applyNumberFormat="1" applyFont="1" applyFill="1" applyAlignment="1" applyProtection="1">
      <alignment horizontal="center" vertical="center"/>
    </xf>
    <xf numFmtId="0" fontId="9" fillId="0" borderId="11" xfId="0" applyFont="1" applyFill="1" applyBorder="1" applyAlignment="1" applyProtection="1">
      <alignment horizontal="left" vertical="center" wrapText="1"/>
    </xf>
    <xf numFmtId="0" fontId="9" fillId="0" borderId="20" xfId="0" applyFont="1" applyFill="1" applyBorder="1" applyAlignment="1" applyProtection="1">
      <alignment horizontal="left" vertical="center" wrapText="1"/>
    </xf>
    <xf numFmtId="0" fontId="10" fillId="5" borderId="21" xfId="2" applyFont="1" applyFill="1" applyBorder="1" applyAlignment="1" applyProtection="1">
      <alignment horizontal="right"/>
    </xf>
    <xf numFmtId="0" fontId="10" fillId="5" borderId="22" xfId="2" applyFont="1" applyFill="1" applyBorder="1" applyAlignment="1" applyProtection="1">
      <alignment horizontal="right"/>
    </xf>
    <xf numFmtId="0" fontId="6" fillId="0" borderId="24"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0" fontId="6" fillId="0" borderId="30" xfId="0" applyFont="1" applyFill="1" applyBorder="1" applyAlignment="1" applyProtection="1">
      <alignment horizontal="center"/>
    </xf>
    <xf numFmtId="0" fontId="6" fillId="5" borderId="11" xfId="0" applyFont="1" applyFill="1" applyBorder="1" applyAlignment="1" applyProtection="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7" fillId="0" borderId="0" xfId="0" applyFont="1" applyFill="1" applyProtection="1"/>
    <xf numFmtId="0" fontId="9" fillId="0" borderId="16" xfId="0" applyFont="1" applyFill="1" applyBorder="1" applyAlignment="1" applyProtection="1">
      <alignment horizontal="left" vertical="center" wrapText="1"/>
    </xf>
    <xf numFmtId="0" fontId="9" fillId="0" borderId="11" xfId="2" applyFont="1" applyFill="1" applyBorder="1" applyAlignment="1" applyProtection="1">
      <alignment horizontal="left" vertical="center"/>
    </xf>
    <xf numFmtId="0" fontId="9" fillId="0" borderId="12" xfId="2" applyFont="1" applyFill="1" applyBorder="1" applyAlignment="1" applyProtection="1">
      <alignment horizontal="left" vertical="center"/>
    </xf>
    <xf numFmtId="0" fontId="9" fillId="0" borderId="13" xfId="2" applyFont="1" applyFill="1" applyBorder="1" applyAlignment="1" applyProtection="1">
      <alignment horizontal="left" vertical="center"/>
    </xf>
    <xf numFmtId="0" fontId="9" fillId="0" borderId="14" xfId="2" applyFont="1" applyFill="1" applyBorder="1" applyAlignment="1" applyProtection="1">
      <alignment horizontal="left" vertical="center"/>
    </xf>
    <xf numFmtId="0" fontId="9" fillId="0" borderId="12" xfId="0" applyFont="1" applyFill="1" applyBorder="1" applyAlignment="1" applyProtection="1">
      <alignment horizontal="left" vertical="center" wrapText="1"/>
    </xf>
    <xf numFmtId="0" fontId="9" fillId="0" borderId="13" xfId="0" applyFont="1" applyFill="1" applyBorder="1" applyAlignment="1" applyProtection="1">
      <alignment horizontal="left" vertical="center" wrapText="1"/>
    </xf>
    <xf numFmtId="0" fontId="9" fillId="0" borderId="14"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wrapText="1"/>
    </xf>
    <xf numFmtId="0" fontId="3" fillId="0" borderId="0" xfId="0" applyFont="1" applyFill="1" applyAlignment="1" applyProtection="1">
      <alignment vertical="top" wrapText="1"/>
    </xf>
    <xf numFmtId="0" fontId="0" fillId="0" borderId="0" xfId="0" applyAlignment="1"/>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6" fillId="3" borderId="3" xfId="2" applyFont="1" applyFill="1" applyBorder="1" applyAlignment="1" applyProtection="1">
      <alignment horizontal="center" vertical="center"/>
      <protection locked="0"/>
    </xf>
    <xf numFmtId="3" fontId="6" fillId="3" borderId="3" xfId="2" applyNumberFormat="1" applyFont="1" applyFill="1" applyBorder="1" applyAlignment="1" applyProtection="1">
      <alignment horizontal="center" vertical="center" wrapText="1"/>
      <protection locked="0"/>
    </xf>
    <xf numFmtId="3" fontId="6" fillId="3" borderId="4" xfId="2" applyNumberFormat="1" applyFont="1" applyFill="1" applyBorder="1" applyAlignment="1" applyProtection="1">
      <alignment horizontal="center" vertical="center" wrapText="1"/>
      <protection locked="0"/>
    </xf>
    <xf numFmtId="1" fontId="6" fillId="3" borderId="3" xfId="2" applyNumberFormat="1" applyFont="1" applyFill="1" applyBorder="1" applyAlignment="1" applyProtection="1">
      <alignment horizontal="center" vertical="center" wrapText="1"/>
      <protection locked="0"/>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col"/>
        <c:grouping val="clustered"/>
        <c:varyColors val="0"/>
        <c:ser>
          <c:idx val="0"/>
          <c:order val="0"/>
          <c:invertIfNegative val="0"/>
          <c:dPt>
            <c:idx val="1"/>
            <c:invertIfNegative val="0"/>
            <c:bubble3D val="0"/>
            <c:spPr>
              <a:solidFill>
                <a:srgbClr val="C00000"/>
              </a:solidFill>
            </c:spPr>
            <c:extLst>
              <c:ext xmlns:c16="http://schemas.microsoft.com/office/drawing/2014/chart" uri="{C3380CC4-5D6E-409C-BE32-E72D297353CC}">
                <c16:uniqueId val="{00000001-120F-4FF2-802B-86A2CF45CB41}"/>
              </c:ext>
            </c:extLst>
          </c:dPt>
          <c:dPt>
            <c:idx val="2"/>
            <c:invertIfNegative val="0"/>
            <c:bubble3D val="0"/>
            <c:spPr>
              <a:solidFill>
                <a:srgbClr val="009900"/>
              </a:solidFill>
            </c:spPr>
            <c:extLst>
              <c:ext xmlns:c16="http://schemas.microsoft.com/office/drawing/2014/chart" uri="{C3380CC4-5D6E-409C-BE32-E72D297353CC}">
                <c16:uniqueId val="{00000003-120F-4FF2-802B-86A2CF45CB41}"/>
              </c:ext>
            </c:extLst>
          </c:dPt>
          <c:val>
            <c:numRef>
              <c:f>'2017'!$C$79:$C$83</c:f>
              <c:numCache>
                <c:formatCode>#,##0</c:formatCode>
                <c:ptCount val="5"/>
                <c:pt idx="0">
                  <c:v>5669866.2699999996</c:v>
                </c:pt>
                <c:pt idx="1">
                  <c:v>81808.959999999992</c:v>
                </c:pt>
                <c:pt idx="2">
                  <c:v>0</c:v>
                </c:pt>
                <c:pt idx="3">
                  <c:v>0</c:v>
                </c:pt>
                <c:pt idx="4">
                  <c:v>0</c:v>
                </c:pt>
              </c:numCache>
            </c:numRef>
          </c:val>
          <c:extLst>
            <c:ext xmlns:c16="http://schemas.microsoft.com/office/drawing/2014/chart" uri="{C3380CC4-5D6E-409C-BE32-E72D297353CC}">
              <c16:uniqueId val="{00000004-120F-4FF2-802B-86A2CF45CB41}"/>
            </c:ext>
          </c:extLst>
        </c:ser>
        <c:dLbls>
          <c:showLegendKey val="0"/>
          <c:showVal val="0"/>
          <c:showCatName val="0"/>
          <c:showSerName val="0"/>
          <c:showPercent val="0"/>
          <c:showBubbleSize val="0"/>
        </c:dLbls>
        <c:gapWidth val="18"/>
        <c:overlap val="90"/>
        <c:axId val="551665984"/>
        <c:axId val="551662720"/>
      </c:barChart>
      <c:catAx>
        <c:axId val="551665984"/>
        <c:scaling>
          <c:orientation val="minMax"/>
        </c:scaling>
        <c:delete val="0"/>
        <c:axPos val="b"/>
        <c:numFmt formatCode="General" sourceLinked="1"/>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s-MX"/>
          </a:p>
        </c:txPr>
        <c:crossAx val="551662720"/>
        <c:crosses val="autoZero"/>
        <c:auto val="1"/>
        <c:lblAlgn val="ctr"/>
        <c:lblOffset val="100"/>
        <c:noMultiLvlLbl val="0"/>
      </c:catAx>
      <c:valAx>
        <c:axId val="551662720"/>
        <c:scaling>
          <c:orientation val="minMax"/>
        </c:scaling>
        <c:delete val="1"/>
        <c:axPos val="l"/>
        <c:majorGridlines/>
        <c:numFmt formatCode="#,##0" sourceLinked="1"/>
        <c:majorTickMark val="out"/>
        <c:minorTickMark val="none"/>
        <c:tickLblPos val="nextTo"/>
        <c:crossAx val="551665984"/>
        <c:crosses val="autoZero"/>
        <c:crossBetween val="between"/>
      </c:valAx>
    </c:plotArea>
    <c:plotVisOnly val="1"/>
    <c:dispBlanksAs val="gap"/>
    <c:showDLblsOverMax val="0"/>
  </c:chart>
  <c:spPr>
    <a:ln>
      <a:solidFill>
        <a:schemeClr val="accent3">
          <a:lumMod val="60000"/>
          <a:lumOff val="40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0"/>
      <c:hPercent val="127"/>
      <c:rotY val="0"/>
      <c:depthPercent val="100"/>
      <c:rAngAx val="0"/>
      <c:perspective val="0"/>
    </c:view3D>
    <c:floor>
      <c:thickness val="0"/>
    </c:floor>
    <c:sideWall>
      <c:thickness val="0"/>
    </c:sideWall>
    <c:backWall>
      <c:thickness val="0"/>
    </c:backWall>
    <c:plotArea>
      <c:layout/>
      <c:bar3DChart>
        <c:barDir val="bar"/>
        <c:grouping val="stacked"/>
        <c:varyColors val="0"/>
        <c:ser>
          <c:idx val="0"/>
          <c:order val="0"/>
          <c:invertIfNegative val="0"/>
          <c:dPt>
            <c:idx val="0"/>
            <c:invertIfNegative val="0"/>
            <c:bubble3D val="0"/>
            <c:spPr>
              <a:solidFill>
                <a:srgbClr val="C00000"/>
              </a:solidFill>
            </c:spPr>
            <c:extLst>
              <c:ext xmlns:c16="http://schemas.microsoft.com/office/drawing/2014/chart" uri="{C3380CC4-5D6E-409C-BE32-E72D297353CC}">
                <c16:uniqueId val="{00000001-524D-4F3A-8989-2F92B0600D94}"/>
              </c:ext>
            </c:extLst>
          </c:dPt>
          <c:dPt>
            <c:idx val="2"/>
            <c:invertIfNegative val="0"/>
            <c:bubble3D val="0"/>
            <c:spPr>
              <a:solidFill>
                <a:srgbClr val="009900"/>
              </a:solidFill>
            </c:spPr>
            <c:extLst>
              <c:ext xmlns:c16="http://schemas.microsoft.com/office/drawing/2014/chart" uri="{C3380CC4-5D6E-409C-BE32-E72D297353CC}">
                <c16:uniqueId val="{00000003-524D-4F3A-8989-2F92B0600D94}"/>
              </c:ext>
            </c:extLst>
          </c:dPt>
          <c:dPt>
            <c:idx val="3"/>
            <c:invertIfNegative val="0"/>
            <c:bubble3D val="0"/>
            <c:spPr>
              <a:solidFill>
                <a:schemeClr val="accent6">
                  <a:lumMod val="75000"/>
                </a:schemeClr>
              </a:solidFill>
            </c:spPr>
            <c:extLst>
              <c:ext xmlns:c16="http://schemas.microsoft.com/office/drawing/2014/chart" uri="{C3380CC4-5D6E-409C-BE32-E72D297353CC}">
                <c16:uniqueId val="{00000005-524D-4F3A-8989-2F92B0600D94}"/>
              </c:ext>
            </c:extLst>
          </c:dPt>
          <c:dPt>
            <c:idx val="4"/>
            <c:invertIfNegative val="0"/>
            <c:bubble3D val="0"/>
            <c:spPr>
              <a:solidFill>
                <a:srgbClr val="7030A0"/>
              </a:solidFill>
            </c:spPr>
            <c:extLst>
              <c:ext xmlns:c16="http://schemas.microsoft.com/office/drawing/2014/chart" uri="{C3380CC4-5D6E-409C-BE32-E72D297353CC}">
                <c16:uniqueId val="{00000007-524D-4F3A-8989-2F92B0600D94}"/>
              </c:ext>
            </c:extLst>
          </c:dPt>
          <c:cat>
            <c:numRef>
              <c:f>'2017'!$A$88:$A$92</c:f>
              <c:numCache>
                <c:formatCode>General</c:formatCode>
                <c:ptCount val="5"/>
                <c:pt idx="0">
                  <c:v>100</c:v>
                </c:pt>
                <c:pt idx="1">
                  <c:v>200</c:v>
                </c:pt>
                <c:pt idx="2">
                  <c:v>400</c:v>
                </c:pt>
                <c:pt idx="3">
                  <c:v>500</c:v>
                </c:pt>
                <c:pt idx="4">
                  <c:v>600</c:v>
                </c:pt>
              </c:numCache>
            </c:numRef>
          </c:cat>
          <c:val>
            <c:numRef>
              <c:f>'2017'!$C$88:$C$92</c:f>
              <c:numCache>
                <c:formatCode>_(* #,##0_);_(* \(#,##0\);_(* "-"_);_(@_)</c:formatCode>
                <c:ptCount val="5"/>
                <c:pt idx="0">
                  <c:v>417032.05</c:v>
                </c:pt>
                <c:pt idx="1">
                  <c:v>0</c:v>
                </c:pt>
                <c:pt idx="2">
                  <c:v>0</c:v>
                </c:pt>
                <c:pt idx="3">
                  <c:v>0</c:v>
                </c:pt>
                <c:pt idx="4">
                  <c:v>5251753.1800000006</c:v>
                </c:pt>
              </c:numCache>
            </c:numRef>
          </c:val>
          <c:extLst>
            <c:ext xmlns:c16="http://schemas.microsoft.com/office/drawing/2014/chart" uri="{C3380CC4-5D6E-409C-BE32-E72D297353CC}">
              <c16:uniqueId val="{00000008-524D-4F3A-8989-2F92B0600D94}"/>
            </c:ext>
          </c:extLst>
        </c:ser>
        <c:dLbls>
          <c:showLegendKey val="0"/>
          <c:showVal val="0"/>
          <c:showCatName val="0"/>
          <c:showSerName val="0"/>
          <c:showPercent val="0"/>
          <c:showBubbleSize val="0"/>
        </c:dLbls>
        <c:gapWidth val="23"/>
        <c:shape val="cylinder"/>
        <c:axId val="551664352"/>
        <c:axId val="480951904"/>
        <c:axId val="0"/>
      </c:bar3DChart>
      <c:catAx>
        <c:axId val="551664352"/>
        <c:scaling>
          <c:orientation val="minMax"/>
        </c:scaling>
        <c:delete val="0"/>
        <c:axPos val="l"/>
        <c:majorGridlines/>
        <c:numFmt formatCode="General" sourceLinked="1"/>
        <c:majorTickMark val="out"/>
        <c:minorTickMark val="none"/>
        <c:tickLblPos val="nextTo"/>
        <c:txPr>
          <a:bodyPr rot="0" vert="horz"/>
          <a:lstStyle/>
          <a:p>
            <a:pPr>
              <a:defRPr sz="1100" b="1" i="0" u="none" strike="noStrike" baseline="0">
                <a:solidFill>
                  <a:srgbClr val="000000"/>
                </a:solidFill>
                <a:latin typeface="Calibri"/>
                <a:ea typeface="Calibri"/>
                <a:cs typeface="Calibri"/>
              </a:defRPr>
            </a:pPr>
            <a:endParaRPr lang="es-MX"/>
          </a:p>
        </c:txPr>
        <c:crossAx val="480951904"/>
        <c:crosses val="autoZero"/>
        <c:auto val="1"/>
        <c:lblAlgn val="ctr"/>
        <c:lblOffset val="100"/>
        <c:noMultiLvlLbl val="0"/>
      </c:catAx>
      <c:valAx>
        <c:axId val="480951904"/>
        <c:scaling>
          <c:orientation val="minMax"/>
        </c:scaling>
        <c:delete val="1"/>
        <c:axPos val="b"/>
        <c:majorGridlines/>
        <c:numFmt formatCode="_(* #,##0_);_(* \(#,##0\);_(* &quot;-&quot;_);_(@_)" sourceLinked="1"/>
        <c:majorTickMark val="out"/>
        <c:minorTickMark val="none"/>
        <c:tickLblPos val="nextTo"/>
        <c:crossAx val="551664352"/>
        <c:crosses val="autoZero"/>
        <c:crossBetween val="between"/>
      </c:valAx>
      <c:spPr>
        <a:noFill/>
        <a:ln w="25400">
          <a:noFill/>
        </a:ln>
      </c:spPr>
    </c:plotArea>
    <c:plotVisOnly val="1"/>
    <c:dispBlanksAs val="gap"/>
    <c:showDLblsOverMax val="0"/>
  </c:chart>
  <c:spPr>
    <a:ln>
      <a:solidFill>
        <a:schemeClr val="accent3">
          <a:lumMod val="60000"/>
          <a:lumOff val="40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38100</xdr:colOff>
      <xdr:row>77</xdr:row>
      <xdr:rowOff>0</xdr:rowOff>
    </xdr:from>
    <xdr:to>
      <xdr:col>6</xdr:col>
      <xdr:colOff>1704975</xdr:colOff>
      <xdr:row>84</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9525</xdr:colOff>
      <xdr:row>85</xdr:row>
      <xdr:rowOff>85725</xdr:rowOff>
    </xdr:from>
    <xdr:to>
      <xdr:col>6</xdr:col>
      <xdr:colOff>1676400</xdr:colOff>
      <xdr:row>94</xdr:row>
      <xdr:rowOff>9525</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dor\Desktop\DIF%20SAYULA\DIF%20SAYULA%202015-2018\PRESUPUESTO%202017\MODIFICACION%20PRESUPUESTO%20%20201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istrador\Desktop\DIF%20SAYULA\DIF%20SAYULA%202015-2018\PRESUPUESTO%202018\PRESUPUESTO%20MUNICIPIOS%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dor\Desktop\DIF%20SAYULA\DIF%20SAYULA%202018-2021\PRESUPUESTO%202019\PRESUPUEST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PROGRAMACION COMEDOR"/>
      <sheetName val="INDICADOR (2)"/>
      <sheetName val="PROGRAMACION ALIMENTARIA"/>
      <sheetName val="INDICADOR (3)"/>
      <sheetName val="PROGRAMACION JURIDICA"/>
      <sheetName val="INDICADOR (4)"/>
      <sheetName val="PROGRAMACION PSICOLOGIA"/>
      <sheetName val="INDICADOR (5)"/>
      <sheetName val="PROGRAMACION T.S."/>
      <sheetName val="INDICADOR (6)"/>
      <sheetName val="PROGRAMACION UBR"/>
      <sheetName val="PROGRAMACION ADMON."/>
      <sheetName val="S.H-INGRESOS"/>
      <sheetName val="S.H. EGRESOS"/>
      <sheetName val="MODIFICACION INGRESOS "/>
      <sheetName val="PRESUP. EGRESOS MODIFICADO F.F."/>
      <sheetName val="PLANTILLA  "/>
      <sheetName val="EGRESOS CALISFIC.ADMIVA."/>
      <sheetName val="CALISIFIC. FUNCIONAL DEL GASTO"/>
      <sheetName val="CLASIF.  PROGRAMATICA"/>
      <sheetName val="CAT FF "/>
      <sheetName val=" CAT. FUNCION, SUB FUNCION"/>
      <sheetName val="CAT. CLASIFICACIÓN PROGRAMATICA"/>
    </sheetNames>
    <sheetDataSet>
      <sheetData sheetId="0">
        <row r="3">
          <cell r="B3" t="str">
            <v>Ente Público: MUNICIPIO DE SAYULA, JALISCO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79">
          <cell r="C79">
            <v>5669866.2699999996</v>
          </cell>
        </row>
      </sheetData>
      <sheetData sheetId="15" refreshError="1"/>
      <sheetData sheetId="16">
        <row r="6">
          <cell r="M6">
            <v>2093079.44</v>
          </cell>
        </row>
        <row r="11">
          <cell r="M11">
            <v>510084.8</v>
          </cell>
        </row>
        <row r="16">
          <cell r="M16">
            <v>534619.68000000005</v>
          </cell>
        </row>
        <row r="25">
          <cell r="M25">
            <v>264676.78999999998</v>
          </cell>
        </row>
        <row r="30">
          <cell r="M30">
            <v>154863.17000000001</v>
          </cell>
        </row>
        <row r="37">
          <cell r="M37">
            <v>0</v>
          </cell>
        </row>
        <row r="39">
          <cell r="M39">
            <v>0</v>
          </cell>
        </row>
        <row r="43">
          <cell r="M43">
            <v>129466.90999999999</v>
          </cell>
        </row>
        <row r="52">
          <cell r="M52">
            <v>462979.64999999997</v>
          </cell>
        </row>
        <row r="56">
          <cell r="M56">
            <v>0</v>
          </cell>
        </row>
        <row r="66">
          <cell r="M66">
            <v>1410</v>
          </cell>
        </row>
        <row r="76">
          <cell r="M76">
            <v>6679.18</v>
          </cell>
        </row>
        <row r="84">
          <cell r="M84">
            <v>135363.48000000001</v>
          </cell>
        </row>
        <row r="87">
          <cell r="M87">
            <v>16475.2</v>
          </cell>
        </row>
        <row r="93">
          <cell r="M93">
            <v>0</v>
          </cell>
        </row>
        <row r="97">
          <cell r="M97">
            <v>28129.91</v>
          </cell>
        </row>
        <row r="108">
          <cell r="M108">
            <v>115256.93</v>
          </cell>
        </row>
        <row r="118">
          <cell r="M118">
            <v>0</v>
          </cell>
        </row>
        <row r="128">
          <cell r="M128">
            <v>6600</v>
          </cell>
        </row>
        <row r="138">
          <cell r="M138">
            <v>30613.56</v>
          </cell>
        </row>
        <row r="148">
          <cell r="M148">
            <v>50402.18</v>
          </cell>
        </row>
        <row r="158">
          <cell r="M158">
            <v>0</v>
          </cell>
        </row>
        <row r="166">
          <cell r="M166">
            <v>49768.39</v>
          </cell>
        </row>
        <row r="176">
          <cell r="M176">
            <v>110173</v>
          </cell>
        </row>
        <row r="182">
          <cell r="M182">
            <v>242619.81</v>
          </cell>
        </row>
        <row r="193">
          <cell r="M193">
            <v>0</v>
          </cell>
        </row>
        <row r="203">
          <cell r="M203">
            <v>0</v>
          </cell>
        </row>
        <row r="209">
          <cell r="M209">
            <v>0</v>
          </cell>
        </row>
        <row r="219">
          <cell r="M219">
            <v>726604.19</v>
          </cell>
        </row>
        <row r="228">
          <cell r="M228">
            <v>0</v>
          </cell>
        </row>
        <row r="232">
          <cell r="M232">
            <v>0</v>
          </cell>
        </row>
        <row r="239">
          <cell r="M239">
            <v>0</v>
          </cell>
        </row>
        <row r="241">
          <cell r="M241">
            <v>0</v>
          </cell>
        </row>
        <row r="247">
          <cell r="M247">
            <v>0</v>
          </cell>
        </row>
        <row r="252">
          <cell r="M252">
            <v>21998.959999999999</v>
          </cell>
        </row>
        <row r="259">
          <cell r="M259">
            <v>0</v>
          </cell>
        </row>
        <row r="264">
          <cell r="M264">
            <v>38990</v>
          </cell>
        </row>
        <row r="267">
          <cell r="M267">
            <v>0</v>
          </cell>
        </row>
        <row r="274">
          <cell r="M274">
            <v>0</v>
          </cell>
        </row>
        <row r="276">
          <cell r="M276">
            <v>0</v>
          </cell>
        </row>
        <row r="285">
          <cell r="M285">
            <v>0</v>
          </cell>
        </row>
        <row r="295">
          <cell r="M295">
            <v>0</v>
          </cell>
        </row>
        <row r="300">
          <cell r="M300">
            <v>20820</v>
          </cell>
        </row>
        <row r="311">
          <cell r="M311">
            <v>0</v>
          </cell>
        </row>
        <row r="320">
          <cell r="M320">
            <v>0</v>
          </cell>
        </row>
        <row r="329">
          <cell r="M329">
            <v>0</v>
          </cell>
        </row>
        <row r="333">
          <cell r="M333">
            <v>0</v>
          </cell>
        </row>
        <row r="336">
          <cell r="M336">
            <v>0</v>
          </cell>
        </row>
        <row r="346">
          <cell r="M346">
            <v>0</v>
          </cell>
        </row>
        <row r="353">
          <cell r="M353">
            <v>0</v>
          </cell>
        </row>
        <row r="363">
          <cell r="M363">
            <v>0</v>
          </cell>
        </row>
        <row r="373">
          <cell r="M373">
            <v>0</v>
          </cell>
        </row>
        <row r="376">
          <cell r="M376">
            <v>0</v>
          </cell>
        </row>
        <row r="380">
          <cell r="M380">
            <v>0</v>
          </cell>
        </row>
        <row r="399">
          <cell r="M399">
            <v>0</v>
          </cell>
        </row>
        <row r="408">
          <cell r="M408">
            <v>0</v>
          </cell>
        </row>
        <row r="417">
          <cell r="M417">
            <v>0</v>
          </cell>
        </row>
        <row r="420">
          <cell r="M420">
            <v>0</v>
          </cell>
        </row>
        <row r="423">
          <cell r="M423">
            <v>0</v>
          </cell>
        </row>
        <row r="425">
          <cell r="M425">
            <v>0</v>
          </cell>
        </row>
        <row r="428">
          <cell r="M428">
            <v>0</v>
          </cell>
        </row>
        <row r="430">
          <cell r="C430">
            <v>417032.05</v>
          </cell>
          <cell r="D430">
            <v>0</v>
          </cell>
          <cell r="E430">
            <v>0</v>
          </cell>
          <cell r="F430">
            <v>0</v>
          </cell>
          <cell r="G430">
            <v>0</v>
          </cell>
          <cell r="H430">
            <v>0</v>
          </cell>
          <cell r="I430">
            <v>4727999.8900000006</v>
          </cell>
          <cell r="J430">
            <v>523753.29</v>
          </cell>
          <cell r="K430">
            <v>0</v>
          </cell>
          <cell r="L430">
            <v>82890</v>
          </cell>
        </row>
      </sheetData>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PMD"/>
      <sheetName val="Compromisos PMD"/>
      <sheetName val="INDICADORES"/>
      <sheetName val="COMEDOR ASISTENCIAL"/>
      <sheetName val="INDICADOR 2"/>
      <sheetName val="ASISTENCIA ALIMENTARIA"/>
      <sheetName val="INDICADOR 3"/>
      <sheetName val="JURIDICO"/>
      <sheetName val="INDICADOR 4"/>
      <sheetName val="PSICOLOGIA"/>
      <sheetName val="INDICADOR 5"/>
      <sheetName val="TRABAJO SOCIAL"/>
      <sheetName val="INDICADOR 6"/>
      <sheetName val="U.B.R."/>
      <sheetName val="ADMON. Y SERV. GRALES."/>
      <sheetName val="S.H-INGRESOS"/>
      <sheetName val="S.H. EGRESOS"/>
      <sheetName val="ESTIMACION DE INGRESOS"/>
      <sheetName val="PRESUP.EGRESOS FUENTE FINANCIAM"/>
      <sheetName val="EAPED 6 (a)"/>
      <sheetName val="EAPED 6 (b)"/>
      <sheetName val="EAPED 6 (c)"/>
      <sheetName val="EAPED 6 (d)"/>
      <sheetName val="PLANTILLA  "/>
      <sheetName val="CLASIFIC.ADMINISTRATIVA"/>
      <sheetName val="CLASIFIC.FUNCIONAL DEL GASTO"/>
      <sheetName val="PRES. CLASIF.  PROGRAMATICA"/>
      <sheetName val=" CAT. FUNCION, SUB FUNCION"/>
      <sheetName val="CAT FF"/>
      <sheetName val="CAT. CLASIFICACIÓN PROGRAMATICA"/>
      <sheetName val="Hoja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79">
          <cell r="C79">
            <v>5833114.21</v>
          </cell>
        </row>
        <row r="80">
          <cell r="C80">
            <v>19000</v>
          </cell>
        </row>
        <row r="81">
          <cell r="C81">
            <v>0</v>
          </cell>
        </row>
        <row r="82">
          <cell r="C82">
            <v>0</v>
          </cell>
        </row>
        <row r="83">
          <cell r="C83">
            <v>0</v>
          </cell>
        </row>
        <row r="88">
          <cell r="A88">
            <v>100</v>
          </cell>
          <cell r="C88">
            <v>0</v>
          </cell>
        </row>
        <row r="89">
          <cell r="A89">
            <v>200</v>
          </cell>
          <cell r="C89">
            <v>0</v>
          </cell>
        </row>
        <row r="90">
          <cell r="A90">
            <v>400</v>
          </cell>
          <cell r="C90">
            <v>435320</v>
          </cell>
        </row>
        <row r="91">
          <cell r="A91">
            <v>500</v>
          </cell>
          <cell r="C91">
            <v>0</v>
          </cell>
        </row>
        <row r="92">
          <cell r="A92">
            <v>600</v>
          </cell>
          <cell r="C92">
            <v>5346294.21</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CIÓN DE INGRESOS"/>
      <sheetName val="PRESUP.EGRESOS FUENTE FINANCIAM"/>
      <sheetName val="PROYECCIONES INGRESOS"/>
      <sheetName val="PROYECCIONES EGRESOS"/>
      <sheetName val="CLASIFIC.ADMINISTRATIVA"/>
      <sheetName val="CLASIFIC.FUNCIONAL DEL GASTO"/>
      <sheetName val="ESTUDIOS ACTUARIALES"/>
      <sheetName val="PLANTILLA  "/>
      <sheetName val=" CAT. FUNCION, SUB FUNCION"/>
    </sheetNames>
    <sheetDataSet>
      <sheetData sheetId="0" refreshError="1"/>
      <sheetData sheetId="1" refreshError="1"/>
      <sheetData sheetId="2" refreshError="1"/>
      <sheetData sheetId="3" refreshError="1">
        <row r="82">
          <cell r="C82">
            <v>6135891.0199999996</v>
          </cell>
        </row>
        <row r="83">
          <cell r="C83">
            <v>270000</v>
          </cell>
        </row>
        <row r="84">
          <cell r="C84">
            <v>0</v>
          </cell>
        </row>
        <row r="85">
          <cell r="C85">
            <v>0</v>
          </cell>
        </row>
        <row r="86">
          <cell r="C86">
            <v>0</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36F"/>
  </sheetPr>
  <dimension ref="A1:IV219"/>
  <sheetViews>
    <sheetView showGridLines="0" tabSelected="1" zoomScale="90" zoomScaleNormal="90" workbookViewId="0">
      <selection activeCell="F5" sqref="F1:F1048576"/>
    </sheetView>
  </sheetViews>
  <sheetFormatPr baseColWidth="10" defaultColWidth="1" defaultRowHeight="15" customHeight="1" zeroHeight="1" x14ac:dyDescent="0.25"/>
  <cols>
    <col min="1" max="1" width="8.42578125" style="36" customWidth="1"/>
    <col min="2" max="2" width="32.85546875" style="1" customWidth="1"/>
    <col min="3" max="3" width="17.140625" style="53" customWidth="1"/>
    <col min="4" max="4" width="15.42578125" style="54" customWidth="1"/>
    <col min="5" max="5" width="21.42578125" style="1" customWidth="1"/>
    <col min="6" max="6" width="20.7109375" style="1" customWidth="1"/>
    <col min="7" max="7" width="19.140625" style="1" bestFit="1" customWidth="1"/>
    <col min="8" max="8" width="14.85546875" style="1" customWidth="1"/>
    <col min="9" max="16" width="0" style="1" hidden="1" customWidth="1"/>
    <col min="17" max="17" width="11.42578125" style="1" hidden="1" customWidth="1"/>
    <col min="18" max="18" width="0" style="1" hidden="1" customWidth="1"/>
    <col min="19" max="254" width="11.42578125" style="1" hidden="1" customWidth="1"/>
    <col min="255" max="255" width="7" style="1" hidden="1" customWidth="1"/>
    <col min="256" max="16384" width="1" style="1"/>
  </cols>
  <sheetData>
    <row r="1" spans="1:47" ht="33" customHeight="1" x14ac:dyDescent="0.25">
      <c r="A1" s="75" t="s">
        <v>0</v>
      </c>
      <c r="B1" s="76"/>
      <c r="C1" s="76"/>
      <c r="D1" s="76"/>
      <c r="E1" s="76"/>
      <c r="F1" s="76"/>
      <c r="G1" s="76"/>
      <c r="H1" s="76"/>
    </row>
    <row r="2" spans="1:47" ht="21" customHeight="1" x14ac:dyDescent="0.25">
      <c r="A2" s="77" t="str">
        <f>[1]INDICADORES!$B$3</f>
        <v>Ente Público: MUNICIPIO DE SAYULA, JALISCO</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row>
    <row r="3" spans="1:47" s="2" customFormat="1" ht="15.75" customHeight="1" x14ac:dyDescent="0.25">
      <c r="A3" s="79" t="s">
        <v>1</v>
      </c>
      <c r="B3" s="79"/>
      <c r="C3" s="79"/>
      <c r="D3" s="79"/>
      <c r="E3" s="80" t="s">
        <v>2</v>
      </c>
      <c r="F3" s="80" t="s">
        <v>3</v>
      </c>
      <c r="G3" s="81" t="s">
        <v>4</v>
      </c>
      <c r="H3" s="82" t="s">
        <v>5</v>
      </c>
    </row>
    <row r="4" spans="1:47" s="2" customFormat="1" ht="16.5" customHeight="1" x14ac:dyDescent="0.25">
      <c r="A4" s="79"/>
      <c r="B4" s="79"/>
      <c r="C4" s="79"/>
      <c r="D4" s="79"/>
      <c r="E4" s="80"/>
      <c r="F4" s="80"/>
      <c r="G4" s="81"/>
      <c r="H4" s="82"/>
    </row>
    <row r="5" spans="1:47" s="2" customFormat="1" ht="15.75" x14ac:dyDescent="0.25">
      <c r="A5" s="3" t="s">
        <v>6</v>
      </c>
      <c r="B5" s="3"/>
      <c r="C5" s="3"/>
      <c r="D5" s="3"/>
      <c r="E5" s="3"/>
      <c r="F5" s="3"/>
      <c r="G5" s="3"/>
      <c r="H5" s="4"/>
    </row>
    <row r="6" spans="1:47" s="2" customFormat="1" ht="15" customHeight="1" x14ac:dyDescent="0.25">
      <c r="A6" s="5">
        <v>1000</v>
      </c>
      <c r="B6" s="74" t="s">
        <v>7</v>
      </c>
      <c r="C6" s="74"/>
      <c r="D6" s="74"/>
      <c r="E6" s="6">
        <f>SUM(E7:E13)</f>
        <v>3447247</v>
      </c>
      <c r="F6" s="7">
        <f>SUM(F7:F13)</f>
        <v>110076.87999999998</v>
      </c>
      <c r="G6" s="8">
        <f>SUM(G7:G13)</f>
        <v>3557323.88</v>
      </c>
      <c r="H6" s="9">
        <f>G6/E6-1</f>
        <v>3.1931822697938372E-2</v>
      </c>
    </row>
    <row r="7" spans="1:47" s="2" customFormat="1" ht="15" customHeight="1" x14ac:dyDescent="0.25">
      <c r="A7" s="10">
        <v>1100</v>
      </c>
      <c r="B7" s="67" t="s">
        <v>8</v>
      </c>
      <c r="C7" s="67"/>
      <c r="D7" s="67"/>
      <c r="E7" s="11">
        <v>2016868</v>
      </c>
      <c r="F7" s="12">
        <f>G7-E7</f>
        <v>76211.439999999944</v>
      </c>
      <c r="G7" s="13">
        <f>'[1]PRESUP. EGRESOS MODIFICADO F.F.'!M6</f>
        <v>2093079.44</v>
      </c>
      <c r="H7" s="9">
        <f t="shared" ref="H7:H70" si="0">G7/E7-1</f>
        <v>3.778702423758018E-2</v>
      </c>
    </row>
    <row r="8" spans="1:47" s="2" customFormat="1" ht="15" customHeight="1" x14ac:dyDescent="0.25">
      <c r="A8" s="10">
        <v>1200</v>
      </c>
      <c r="B8" s="67" t="s">
        <v>9</v>
      </c>
      <c r="C8" s="67"/>
      <c r="D8" s="67"/>
      <c r="E8" s="11">
        <v>521280</v>
      </c>
      <c r="F8" s="12">
        <f t="shared" ref="F8:F65" si="1">G8-E8</f>
        <v>-11195.200000000012</v>
      </c>
      <c r="G8" s="13">
        <f>'[1]PRESUP. EGRESOS MODIFICADO F.F.'!M11</f>
        <v>510084.8</v>
      </c>
      <c r="H8" s="9">
        <f t="shared" si="0"/>
        <v>-2.1476365868631109E-2</v>
      </c>
    </row>
    <row r="9" spans="1:47" s="2" customFormat="1" ht="15" customHeight="1" x14ac:dyDescent="0.25">
      <c r="A9" s="10">
        <v>1300</v>
      </c>
      <c r="B9" s="67" t="s">
        <v>10</v>
      </c>
      <c r="C9" s="67"/>
      <c r="D9" s="67"/>
      <c r="E9" s="14">
        <v>438030</v>
      </c>
      <c r="F9" s="12">
        <f t="shared" si="1"/>
        <v>96589.680000000051</v>
      </c>
      <c r="G9" s="13">
        <f>'[1]PRESUP. EGRESOS MODIFICADO F.F.'!M16</f>
        <v>534619.68000000005</v>
      </c>
      <c r="H9" s="9">
        <f t="shared" si="0"/>
        <v>0.22050928018628868</v>
      </c>
    </row>
    <row r="10" spans="1:47" s="2" customFormat="1" ht="15" customHeight="1" x14ac:dyDescent="0.25">
      <c r="A10" s="10">
        <v>1400</v>
      </c>
      <c r="B10" s="67" t="s">
        <v>11</v>
      </c>
      <c r="C10" s="67"/>
      <c r="D10" s="67"/>
      <c r="E10" s="14">
        <v>309358</v>
      </c>
      <c r="F10" s="12">
        <f t="shared" si="1"/>
        <v>-44681.210000000021</v>
      </c>
      <c r="G10" s="13">
        <f>'[1]PRESUP. EGRESOS MODIFICADO F.F.'!M25</f>
        <v>264676.78999999998</v>
      </c>
      <c r="H10" s="9">
        <f t="shared" si="0"/>
        <v>-0.14443204959949318</v>
      </c>
    </row>
    <row r="11" spans="1:47" s="2" customFormat="1" ht="15" customHeight="1" x14ac:dyDescent="0.25">
      <c r="A11" s="10">
        <v>1500</v>
      </c>
      <c r="B11" s="67" t="s">
        <v>12</v>
      </c>
      <c r="C11" s="67"/>
      <c r="D11" s="67"/>
      <c r="E11" s="14">
        <v>161711</v>
      </c>
      <c r="F11" s="12">
        <f t="shared" si="1"/>
        <v>-6847.8299999999872</v>
      </c>
      <c r="G11" s="13">
        <f>'[1]PRESUP. EGRESOS MODIFICADO F.F.'!M30</f>
        <v>154863.17000000001</v>
      </c>
      <c r="H11" s="9">
        <f t="shared" si="0"/>
        <v>-4.2346098904836316E-2</v>
      </c>
    </row>
    <row r="12" spans="1:47" s="2" customFormat="1" ht="15" customHeight="1" x14ac:dyDescent="0.25">
      <c r="A12" s="10">
        <v>1600</v>
      </c>
      <c r="B12" s="67" t="s">
        <v>13</v>
      </c>
      <c r="C12" s="67"/>
      <c r="D12" s="67"/>
      <c r="E12" s="14">
        <v>0</v>
      </c>
      <c r="F12" s="12">
        <f t="shared" si="1"/>
        <v>0</v>
      </c>
      <c r="G12" s="13">
        <f>'[1]PRESUP. EGRESOS MODIFICADO F.F.'!M37</f>
        <v>0</v>
      </c>
      <c r="H12" s="9" t="e">
        <f t="shared" si="0"/>
        <v>#DIV/0!</v>
      </c>
    </row>
    <row r="13" spans="1:47" s="2" customFormat="1" ht="15" customHeight="1" x14ac:dyDescent="0.25">
      <c r="A13" s="10">
        <v>1700</v>
      </c>
      <c r="B13" s="68" t="s">
        <v>14</v>
      </c>
      <c r="C13" s="69"/>
      <c r="D13" s="70"/>
      <c r="E13" s="11">
        <v>0</v>
      </c>
      <c r="F13" s="12">
        <f t="shared" si="1"/>
        <v>0</v>
      </c>
      <c r="G13" s="13">
        <f>'[1]PRESUP. EGRESOS MODIFICADO F.F.'!M39</f>
        <v>0</v>
      </c>
      <c r="H13" s="9" t="e">
        <f t="shared" si="0"/>
        <v>#DIV/0!</v>
      </c>
    </row>
    <row r="14" spans="1:47" s="2" customFormat="1" ht="15" customHeight="1" x14ac:dyDescent="0.25">
      <c r="A14" s="15">
        <v>2000</v>
      </c>
      <c r="B14" s="62" t="s">
        <v>15</v>
      </c>
      <c r="C14" s="62"/>
      <c r="D14" s="62"/>
      <c r="E14" s="16">
        <f>SUM(E15:E23)</f>
        <v>583368</v>
      </c>
      <c r="F14" s="17">
        <f>SUM(F15:F23)</f>
        <v>197136.32999999996</v>
      </c>
      <c r="G14" s="18">
        <f>SUM(G15:G23)</f>
        <v>780504.33</v>
      </c>
      <c r="H14" s="9">
        <f t="shared" si="0"/>
        <v>0.33792791171267522</v>
      </c>
    </row>
    <row r="15" spans="1:47" s="2" customFormat="1" ht="15" customHeight="1" x14ac:dyDescent="0.25">
      <c r="A15" s="10">
        <v>2100</v>
      </c>
      <c r="B15" s="67" t="s">
        <v>16</v>
      </c>
      <c r="C15" s="67"/>
      <c r="D15" s="67"/>
      <c r="E15" s="11">
        <v>101280</v>
      </c>
      <c r="F15" s="12">
        <f t="shared" si="1"/>
        <v>28186.909999999989</v>
      </c>
      <c r="G15" s="13">
        <f>'[1]PRESUP. EGRESOS MODIFICADO F.F.'!M43</f>
        <v>129466.90999999999</v>
      </c>
      <c r="H15" s="9">
        <f t="shared" si="0"/>
        <v>0.2783067733017377</v>
      </c>
    </row>
    <row r="16" spans="1:47" s="2" customFormat="1" ht="15" customHeight="1" x14ac:dyDescent="0.25">
      <c r="A16" s="10">
        <v>2200</v>
      </c>
      <c r="B16" s="67" t="s">
        <v>17</v>
      </c>
      <c r="C16" s="67"/>
      <c r="D16" s="67"/>
      <c r="E16" s="11">
        <v>312000</v>
      </c>
      <c r="F16" s="12">
        <f t="shared" si="1"/>
        <v>150979.64999999997</v>
      </c>
      <c r="G16" s="13">
        <f>'[1]PRESUP. EGRESOS MODIFICADO F.F.'!M52</f>
        <v>462979.64999999997</v>
      </c>
      <c r="H16" s="9">
        <f t="shared" si="0"/>
        <v>0.48390913461538454</v>
      </c>
    </row>
    <row r="17" spans="1:8" s="2" customFormat="1" ht="15" customHeight="1" x14ac:dyDescent="0.25">
      <c r="A17" s="10">
        <v>2300</v>
      </c>
      <c r="B17" s="67" t="s">
        <v>18</v>
      </c>
      <c r="C17" s="67"/>
      <c r="D17" s="67"/>
      <c r="E17" s="14">
        <v>0</v>
      </c>
      <c r="F17" s="12">
        <f t="shared" si="1"/>
        <v>0</v>
      </c>
      <c r="G17" s="13">
        <f>'[1]PRESUP. EGRESOS MODIFICADO F.F.'!M56</f>
        <v>0</v>
      </c>
      <c r="H17" s="9" t="e">
        <f t="shared" si="0"/>
        <v>#DIV/0!</v>
      </c>
    </row>
    <row r="18" spans="1:8" s="2" customFormat="1" ht="15" customHeight="1" x14ac:dyDescent="0.25">
      <c r="A18" s="10">
        <v>2400</v>
      </c>
      <c r="B18" s="67" t="s">
        <v>19</v>
      </c>
      <c r="C18" s="67"/>
      <c r="D18" s="67"/>
      <c r="E18" s="14">
        <v>0</v>
      </c>
      <c r="F18" s="12">
        <f t="shared" si="1"/>
        <v>1410</v>
      </c>
      <c r="G18" s="13">
        <f>'[1]PRESUP. EGRESOS MODIFICADO F.F.'!M66</f>
        <v>1410</v>
      </c>
      <c r="H18" s="9" t="e">
        <f t="shared" si="0"/>
        <v>#DIV/0!</v>
      </c>
    </row>
    <row r="19" spans="1:8" s="2" customFormat="1" ht="15" customHeight="1" x14ac:dyDescent="0.25">
      <c r="A19" s="10">
        <v>2500</v>
      </c>
      <c r="B19" s="67" t="s">
        <v>20</v>
      </c>
      <c r="C19" s="67"/>
      <c r="D19" s="67"/>
      <c r="E19" s="14">
        <v>21840</v>
      </c>
      <c r="F19" s="12">
        <f t="shared" si="1"/>
        <v>-15160.82</v>
      </c>
      <c r="G19" s="13">
        <f>'[1]PRESUP. EGRESOS MODIFICADO F.F.'!M76</f>
        <v>6679.18</v>
      </c>
      <c r="H19" s="9">
        <f t="shared" si="0"/>
        <v>-0.69417673992673989</v>
      </c>
    </row>
    <row r="20" spans="1:8" s="2" customFormat="1" ht="15" customHeight="1" x14ac:dyDescent="0.25">
      <c r="A20" s="10">
        <v>2600</v>
      </c>
      <c r="B20" s="67" t="s">
        <v>21</v>
      </c>
      <c r="C20" s="67"/>
      <c r="D20" s="67"/>
      <c r="E20" s="14">
        <v>119280</v>
      </c>
      <c r="F20" s="12">
        <f t="shared" si="1"/>
        <v>16083.48000000001</v>
      </c>
      <c r="G20" s="13">
        <f>'[1]PRESUP. EGRESOS MODIFICADO F.F.'!M84</f>
        <v>135363.48000000001</v>
      </c>
      <c r="H20" s="9">
        <f t="shared" si="0"/>
        <v>0.13483802816901425</v>
      </c>
    </row>
    <row r="21" spans="1:8" s="2" customFormat="1" ht="15" customHeight="1" x14ac:dyDescent="0.25">
      <c r="A21" s="10">
        <v>2700</v>
      </c>
      <c r="B21" s="68" t="s">
        <v>22</v>
      </c>
      <c r="C21" s="69"/>
      <c r="D21" s="70"/>
      <c r="E21" s="14">
        <v>18984</v>
      </c>
      <c r="F21" s="12">
        <f t="shared" si="1"/>
        <v>-2508.7999999999993</v>
      </c>
      <c r="G21" s="13">
        <f>'[1]PRESUP. EGRESOS MODIFICADO F.F.'!M87</f>
        <v>16475.2</v>
      </c>
      <c r="H21" s="9">
        <f t="shared" si="0"/>
        <v>-0.13215339233038348</v>
      </c>
    </row>
    <row r="22" spans="1:8" s="2" customFormat="1" ht="15" customHeight="1" x14ac:dyDescent="0.25">
      <c r="A22" s="10">
        <v>2800</v>
      </c>
      <c r="B22" s="68" t="s">
        <v>23</v>
      </c>
      <c r="C22" s="69"/>
      <c r="D22" s="70"/>
      <c r="E22" s="14">
        <v>0</v>
      </c>
      <c r="F22" s="12">
        <f t="shared" si="1"/>
        <v>0</v>
      </c>
      <c r="G22" s="13">
        <f>'[1]PRESUP. EGRESOS MODIFICADO F.F.'!M93</f>
        <v>0</v>
      </c>
      <c r="H22" s="9" t="e">
        <f t="shared" si="0"/>
        <v>#DIV/0!</v>
      </c>
    </row>
    <row r="23" spans="1:8" s="2" customFormat="1" ht="15" customHeight="1" x14ac:dyDescent="0.25">
      <c r="A23" s="10">
        <v>2900</v>
      </c>
      <c r="B23" s="67" t="s">
        <v>24</v>
      </c>
      <c r="C23" s="67"/>
      <c r="D23" s="67"/>
      <c r="E23" s="14">
        <v>9984</v>
      </c>
      <c r="F23" s="12">
        <f t="shared" si="1"/>
        <v>18145.91</v>
      </c>
      <c r="G23" s="13">
        <f>'[1]PRESUP. EGRESOS MODIFICADO F.F.'!M97</f>
        <v>28129.91</v>
      </c>
      <c r="H23" s="9">
        <f t="shared" si="0"/>
        <v>1.8174989983974359</v>
      </c>
    </row>
    <row r="24" spans="1:8" s="2" customFormat="1" ht="15" customHeight="1" x14ac:dyDescent="0.25">
      <c r="A24" s="15">
        <v>3000</v>
      </c>
      <c r="B24" s="62" t="s">
        <v>25</v>
      </c>
      <c r="C24" s="62"/>
      <c r="D24" s="62"/>
      <c r="E24" s="16">
        <f>SUM(E25:E33)</f>
        <v>339360</v>
      </c>
      <c r="F24" s="17">
        <f>SUM(F25:F33)</f>
        <v>266073.87</v>
      </c>
      <c r="G24" s="18">
        <f>SUM(G25:G33)</f>
        <v>605433.87</v>
      </c>
      <c r="H24" s="9">
        <f t="shared" si="0"/>
        <v>0.78404605728429977</v>
      </c>
    </row>
    <row r="25" spans="1:8" s="2" customFormat="1" ht="15" customHeight="1" x14ac:dyDescent="0.25">
      <c r="A25" s="10">
        <v>3100</v>
      </c>
      <c r="B25" s="67" t="s">
        <v>26</v>
      </c>
      <c r="C25" s="67"/>
      <c r="D25" s="67"/>
      <c r="E25" s="11">
        <v>113856</v>
      </c>
      <c r="F25" s="12">
        <f t="shared" si="1"/>
        <v>1400.929999999993</v>
      </c>
      <c r="G25" s="13">
        <f>'[1]PRESUP. EGRESOS MODIFICADO F.F.'!M108</f>
        <v>115256.93</v>
      </c>
      <c r="H25" s="9">
        <f t="shared" si="0"/>
        <v>1.2304402051714458E-2</v>
      </c>
    </row>
    <row r="26" spans="1:8" s="2" customFormat="1" ht="15" customHeight="1" x14ac:dyDescent="0.25">
      <c r="A26" s="10">
        <v>3200</v>
      </c>
      <c r="B26" s="67" t="s">
        <v>27</v>
      </c>
      <c r="C26" s="67"/>
      <c r="D26" s="67"/>
      <c r="E26" s="11">
        <v>0</v>
      </c>
      <c r="F26" s="12">
        <f t="shared" si="1"/>
        <v>0</v>
      </c>
      <c r="G26" s="13">
        <f>'[1]PRESUP. EGRESOS MODIFICADO F.F.'!M118</f>
        <v>0</v>
      </c>
      <c r="H26" s="9" t="e">
        <f t="shared" si="0"/>
        <v>#DIV/0!</v>
      </c>
    </row>
    <row r="27" spans="1:8" s="2" customFormat="1" ht="15" customHeight="1" x14ac:dyDescent="0.25">
      <c r="A27" s="10">
        <v>3300</v>
      </c>
      <c r="B27" s="67" t="s">
        <v>28</v>
      </c>
      <c r="C27" s="67"/>
      <c r="D27" s="67"/>
      <c r="E27" s="14">
        <v>26496</v>
      </c>
      <c r="F27" s="12">
        <f t="shared" si="1"/>
        <v>-19896</v>
      </c>
      <c r="G27" s="13">
        <f>'[1]PRESUP. EGRESOS MODIFICADO F.F.'!M128</f>
        <v>6600</v>
      </c>
      <c r="H27" s="9">
        <f t="shared" si="0"/>
        <v>-0.75090579710144922</v>
      </c>
    </row>
    <row r="28" spans="1:8" s="2" customFormat="1" ht="15" customHeight="1" x14ac:dyDescent="0.25">
      <c r="A28" s="10">
        <v>3400</v>
      </c>
      <c r="B28" s="67" t="s">
        <v>29</v>
      </c>
      <c r="C28" s="67"/>
      <c r="D28" s="67"/>
      <c r="E28" s="14">
        <v>38688</v>
      </c>
      <c r="F28" s="12">
        <f t="shared" si="1"/>
        <v>-8074.4399999999987</v>
      </c>
      <c r="G28" s="13">
        <f>'[1]PRESUP. EGRESOS MODIFICADO F.F.'!M138</f>
        <v>30613.56</v>
      </c>
      <c r="H28" s="9">
        <f t="shared" si="0"/>
        <v>-0.20870657568238205</v>
      </c>
    </row>
    <row r="29" spans="1:8" s="2" customFormat="1" ht="15" customHeight="1" x14ac:dyDescent="0.25">
      <c r="A29" s="10">
        <v>3500</v>
      </c>
      <c r="B29" s="67" t="s">
        <v>30</v>
      </c>
      <c r="C29" s="67"/>
      <c r="D29" s="67"/>
      <c r="E29" s="14">
        <v>68640</v>
      </c>
      <c r="F29" s="12">
        <f t="shared" si="1"/>
        <v>-18237.82</v>
      </c>
      <c r="G29" s="13">
        <f>'[1]PRESUP. EGRESOS MODIFICADO F.F.'!M148</f>
        <v>50402.18</v>
      </c>
      <c r="H29" s="9">
        <f t="shared" si="0"/>
        <v>-0.26570250582750587</v>
      </c>
    </row>
    <row r="30" spans="1:8" s="2" customFormat="1" ht="15" customHeight="1" x14ac:dyDescent="0.25">
      <c r="A30" s="10">
        <v>3600</v>
      </c>
      <c r="B30" s="67" t="s">
        <v>31</v>
      </c>
      <c r="C30" s="67"/>
      <c r="D30" s="67"/>
      <c r="E30" s="14"/>
      <c r="F30" s="12">
        <f t="shared" si="1"/>
        <v>0</v>
      </c>
      <c r="G30" s="13">
        <f>'[1]PRESUP. EGRESOS MODIFICADO F.F.'!M158</f>
        <v>0</v>
      </c>
      <c r="H30" s="9" t="e">
        <f t="shared" si="0"/>
        <v>#DIV/0!</v>
      </c>
    </row>
    <row r="31" spans="1:8" s="2" customFormat="1" ht="15" customHeight="1" x14ac:dyDescent="0.25">
      <c r="A31" s="10">
        <v>3700</v>
      </c>
      <c r="B31" s="68" t="s">
        <v>32</v>
      </c>
      <c r="C31" s="69"/>
      <c r="D31" s="70"/>
      <c r="E31" s="14">
        <v>48000</v>
      </c>
      <c r="F31" s="12">
        <f t="shared" si="1"/>
        <v>1768.3899999999994</v>
      </c>
      <c r="G31" s="13">
        <f>'[1]PRESUP. EGRESOS MODIFICADO F.F.'!M166</f>
        <v>49768.39</v>
      </c>
      <c r="H31" s="9">
        <f t="shared" si="0"/>
        <v>3.684145833333341E-2</v>
      </c>
    </row>
    <row r="32" spans="1:8" s="2" customFormat="1" ht="15" customHeight="1" x14ac:dyDescent="0.25">
      <c r="A32" s="10">
        <v>3800</v>
      </c>
      <c r="B32" s="68" t="s">
        <v>33</v>
      </c>
      <c r="C32" s="69"/>
      <c r="D32" s="70"/>
      <c r="E32" s="14">
        <v>43680</v>
      </c>
      <c r="F32" s="12">
        <f t="shared" si="1"/>
        <v>66493</v>
      </c>
      <c r="G32" s="13">
        <f>'[1]PRESUP. EGRESOS MODIFICADO F.F.'!M176</f>
        <v>110173</v>
      </c>
      <c r="H32" s="9">
        <f t="shared" si="0"/>
        <v>1.5222756410256411</v>
      </c>
    </row>
    <row r="33" spans="1:8" s="2" customFormat="1" ht="15" customHeight="1" x14ac:dyDescent="0.25">
      <c r="A33" s="10">
        <v>3900</v>
      </c>
      <c r="B33" s="67" t="s">
        <v>34</v>
      </c>
      <c r="C33" s="67"/>
      <c r="D33" s="67"/>
      <c r="E33" s="14">
        <v>0</v>
      </c>
      <c r="F33" s="12">
        <f t="shared" si="1"/>
        <v>242619.81</v>
      </c>
      <c r="G33" s="13">
        <f>'[1]PRESUP. EGRESOS MODIFICADO F.F.'!M182</f>
        <v>242619.81</v>
      </c>
      <c r="H33" s="9" t="e">
        <f t="shared" si="0"/>
        <v>#DIV/0!</v>
      </c>
    </row>
    <row r="34" spans="1:8" s="2" customFormat="1" ht="15" customHeight="1" x14ac:dyDescent="0.25">
      <c r="A34" s="15">
        <v>4000</v>
      </c>
      <c r="B34" s="62" t="s">
        <v>35</v>
      </c>
      <c r="C34" s="62"/>
      <c r="D34" s="62"/>
      <c r="E34" s="16">
        <f>SUM(E35:E43)</f>
        <v>877503</v>
      </c>
      <c r="F34" s="17">
        <f>SUM(F35:F43)</f>
        <v>-150898.81000000006</v>
      </c>
      <c r="G34" s="18">
        <f>SUM(G35:G43)</f>
        <v>726604.19</v>
      </c>
      <c r="H34" s="9">
        <f t="shared" si="0"/>
        <v>-0.17196386792979634</v>
      </c>
    </row>
    <row r="35" spans="1:8" s="2" customFormat="1" ht="15.75" x14ac:dyDescent="0.25">
      <c r="A35" s="19">
        <v>4100</v>
      </c>
      <c r="B35" s="55" t="s">
        <v>36</v>
      </c>
      <c r="C35" s="55"/>
      <c r="D35" s="55"/>
      <c r="E35" s="11">
        <v>0</v>
      </c>
      <c r="F35" s="12">
        <f t="shared" si="1"/>
        <v>0</v>
      </c>
      <c r="G35" s="13">
        <f>'[1]PRESUP. EGRESOS MODIFICADO F.F.'!M193</f>
        <v>0</v>
      </c>
      <c r="H35" s="9" t="e">
        <f t="shared" si="0"/>
        <v>#DIV/0!</v>
      </c>
    </row>
    <row r="36" spans="1:8" s="2" customFormat="1" ht="15" customHeight="1" x14ac:dyDescent="0.25">
      <c r="A36" s="19">
        <v>4200</v>
      </c>
      <c r="B36" s="55" t="s">
        <v>37</v>
      </c>
      <c r="C36" s="55"/>
      <c r="D36" s="55"/>
      <c r="E36" s="14">
        <v>0</v>
      </c>
      <c r="F36" s="12">
        <f t="shared" si="1"/>
        <v>0</v>
      </c>
      <c r="G36" s="13">
        <f>'[1]PRESUP. EGRESOS MODIFICADO F.F.'!M203</f>
        <v>0</v>
      </c>
      <c r="H36" s="9" t="e">
        <f t="shared" si="0"/>
        <v>#DIV/0!</v>
      </c>
    </row>
    <row r="37" spans="1:8" s="2" customFormat="1" ht="15" customHeight="1" x14ac:dyDescent="0.25">
      <c r="A37" s="19">
        <v>4300</v>
      </c>
      <c r="B37" s="71" t="s">
        <v>38</v>
      </c>
      <c r="C37" s="72"/>
      <c r="D37" s="73"/>
      <c r="E37" s="14">
        <v>0</v>
      </c>
      <c r="F37" s="12">
        <f t="shared" si="1"/>
        <v>0</v>
      </c>
      <c r="G37" s="13">
        <f>'[1]PRESUP. EGRESOS MODIFICADO F.F.'!M209</f>
        <v>0</v>
      </c>
      <c r="H37" s="9" t="e">
        <f t="shared" si="0"/>
        <v>#DIV/0!</v>
      </c>
    </row>
    <row r="38" spans="1:8" s="2" customFormat="1" ht="15" customHeight="1" x14ac:dyDescent="0.25">
      <c r="A38" s="19">
        <v>4400</v>
      </c>
      <c r="B38" s="55" t="s">
        <v>39</v>
      </c>
      <c r="C38" s="55"/>
      <c r="D38" s="55"/>
      <c r="E38" s="11">
        <v>877503</v>
      </c>
      <c r="F38" s="12">
        <f t="shared" si="1"/>
        <v>-150898.81000000006</v>
      </c>
      <c r="G38" s="13">
        <f>'[1]PRESUP. EGRESOS MODIFICADO F.F.'!M219</f>
        <v>726604.19</v>
      </c>
      <c r="H38" s="9">
        <f t="shared" si="0"/>
        <v>-0.17196386792979634</v>
      </c>
    </row>
    <row r="39" spans="1:8" s="2" customFormat="1" ht="15" customHeight="1" x14ac:dyDescent="0.25">
      <c r="A39" s="19">
        <v>4500</v>
      </c>
      <c r="B39" s="67" t="s">
        <v>40</v>
      </c>
      <c r="C39" s="67"/>
      <c r="D39" s="67"/>
      <c r="E39" s="14">
        <v>0</v>
      </c>
      <c r="F39" s="12">
        <f t="shared" si="1"/>
        <v>0</v>
      </c>
      <c r="G39" s="13">
        <f>'[1]PRESUP. EGRESOS MODIFICADO F.F.'!M228</f>
        <v>0</v>
      </c>
      <c r="H39" s="9" t="e">
        <f t="shared" si="0"/>
        <v>#DIV/0!</v>
      </c>
    </row>
    <row r="40" spans="1:8" s="2" customFormat="1" ht="15" customHeight="1" x14ac:dyDescent="0.25">
      <c r="A40" s="19">
        <v>4600</v>
      </c>
      <c r="B40" s="68" t="s">
        <v>41</v>
      </c>
      <c r="C40" s="69"/>
      <c r="D40" s="70"/>
      <c r="E40" s="14">
        <v>0</v>
      </c>
      <c r="F40" s="12">
        <f t="shared" si="1"/>
        <v>0</v>
      </c>
      <c r="G40" s="13">
        <f>'[1]PRESUP. EGRESOS MODIFICADO F.F.'!M232</f>
        <v>0</v>
      </c>
      <c r="H40" s="9" t="e">
        <f t="shared" si="0"/>
        <v>#DIV/0!</v>
      </c>
    </row>
    <row r="41" spans="1:8" s="2" customFormat="1" ht="15" customHeight="1" x14ac:dyDescent="0.25">
      <c r="A41" s="19">
        <v>4700</v>
      </c>
      <c r="B41" s="68" t="s">
        <v>42</v>
      </c>
      <c r="C41" s="69"/>
      <c r="D41" s="70"/>
      <c r="E41" s="14">
        <v>0</v>
      </c>
      <c r="F41" s="12">
        <f t="shared" si="1"/>
        <v>0</v>
      </c>
      <c r="G41" s="13">
        <f>'[1]PRESUP. EGRESOS MODIFICADO F.F.'!M239</f>
        <v>0</v>
      </c>
      <c r="H41" s="9" t="e">
        <f t="shared" si="0"/>
        <v>#DIV/0!</v>
      </c>
    </row>
    <row r="42" spans="1:8" s="2" customFormat="1" ht="15" customHeight="1" x14ac:dyDescent="0.25">
      <c r="A42" s="19">
        <v>4800</v>
      </c>
      <c r="B42" s="67" t="s">
        <v>43</v>
      </c>
      <c r="C42" s="67"/>
      <c r="D42" s="67"/>
      <c r="E42" s="14">
        <v>0</v>
      </c>
      <c r="F42" s="12">
        <f t="shared" si="1"/>
        <v>0</v>
      </c>
      <c r="G42" s="13">
        <f>'[1]PRESUP. EGRESOS MODIFICADO F.F.'!M241</f>
        <v>0</v>
      </c>
      <c r="H42" s="9" t="e">
        <f t="shared" si="0"/>
        <v>#DIV/0!</v>
      </c>
    </row>
    <row r="43" spans="1:8" s="2" customFormat="1" ht="15" customHeight="1" x14ac:dyDescent="0.25">
      <c r="A43" s="19">
        <v>4900</v>
      </c>
      <c r="B43" s="55" t="s">
        <v>44</v>
      </c>
      <c r="C43" s="55"/>
      <c r="D43" s="55"/>
      <c r="E43" s="11">
        <v>0</v>
      </c>
      <c r="F43" s="12">
        <f t="shared" si="1"/>
        <v>0</v>
      </c>
      <c r="G43" s="13">
        <f>'[1]PRESUP. EGRESOS MODIFICADO F.F.'!M247</f>
        <v>0</v>
      </c>
      <c r="H43" s="9" t="e">
        <f t="shared" si="0"/>
        <v>#DIV/0!</v>
      </c>
    </row>
    <row r="44" spans="1:8" s="2" customFormat="1" ht="15" customHeight="1" x14ac:dyDescent="0.25">
      <c r="A44" s="15">
        <v>5000</v>
      </c>
      <c r="B44" s="62" t="s">
        <v>45</v>
      </c>
      <c r="C44" s="62"/>
      <c r="D44" s="62"/>
      <c r="E44" s="16">
        <f>SUM(E45:E53)</f>
        <v>188991</v>
      </c>
      <c r="F44" s="17">
        <f>SUM(F45:F53)</f>
        <v>-107182.04000000001</v>
      </c>
      <c r="G44" s="18">
        <f>SUM(G45:G53)</f>
        <v>81808.959999999992</v>
      </c>
      <c r="H44" s="9">
        <f t="shared" si="0"/>
        <v>-0.56712774682392286</v>
      </c>
    </row>
    <row r="45" spans="1:8" s="2" customFormat="1" ht="15" customHeight="1" x14ac:dyDescent="0.25">
      <c r="A45" s="19">
        <v>5100</v>
      </c>
      <c r="B45" s="55" t="s">
        <v>46</v>
      </c>
      <c r="C45" s="55"/>
      <c r="D45" s="55"/>
      <c r="E45" s="11">
        <v>96590</v>
      </c>
      <c r="F45" s="12">
        <f t="shared" si="1"/>
        <v>-74591.040000000008</v>
      </c>
      <c r="G45" s="13">
        <f>'[1]PRESUP. EGRESOS MODIFICADO F.F.'!M252</f>
        <v>21998.959999999999</v>
      </c>
      <c r="H45" s="9">
        <f t="shared" si="0"/>
        <v>-0.77224391758981259</v>
      </c>
    </row>
    <row r="46" spans="1:8" s="2" customFormat="1" ht="15" customHeight="1" x14ac:dyDescent="0.25">
      <c r="A46" s="19">
        <v>5200</v>
      </c>
      <c r="B46" s="55" t="s">
        <v>47</v>
      </c>
      <c r="C46" s="55"/>
      <c r="D46" s="55"/>
      <c r="E46" s="11">
        <v>87360</v>
      </c>
      <c r="F46" s="12">
        <f t="shared" si="1"/>
        <v>-87360</v>
      </c>
      <c r="G46" s="13">
        <f>'[1]PRESUP. EGRESOS MODIFICADO F.F.'!M259</f>
        <v>0</v>
      </c>
      <c r="H46" s="9">
        <f t="shared" si="0"/>
        <v>-1</v>
      </c>
    </row>
    <row r="47" spans="1:8" s="2" customFormat="1" ht="15" customHeight="1" x14ac:dyDescent="0.25">
      <c r="A47" s="19">
        <v>5300</v>
      </c>
      <c r="B47" s="55" t="s">
        <v>48</v>
      </c>
      <c r="C47" s="55"/>
      <c r="D47" s="55"/>
      <c r="E47" s="11">
        <v>0</v>
      </c>
      <c r="F47" s="12">
        <f t="shared" si="1"/>
        <v>38990</v>
      </c>
      <c r="G47" s="13">
        <f>'[1]PRESUP. EGRESOS MODIFICADO F.F.'!M264</f>
        <v>38990</v>
      </c>
      <c r="H47" s="9" t="e">
        <f t="shared" si="0"/>
        <v>#DIV/0!</v>
      </c>
    </row>
    <row r="48" spans="1:8" s="2" customFormat="1" ht="15" customHeight="1" x14ac:dyDescent="0.25">
      <c r="A48" s="19">
        <v>5400</v>
      </c>
      <c r="B48" s="55" t="s">
        <v>49</v>
      </c>
      <c r="C48" s="55"/>
      <c r="D48" s="55"/>
      <c r="E48" s="11">
        <v>0</v>
      </c>
      <c r="F48" s="12">
        <f t="shared" si="1"/>
        <v>0</v>
      </c>
      <c r="G48" s="13">
        <f>'[1]PRESUP. EGRESOS MODIFICADO F.F.'!M267</f>
        <v>0</v>
      </c>
      <c r="H48" s="9" t="e">
        <f t="shared" si="0"/>
        <v>#DIV/0!</v>
      </c>
    </row>
    <row r="49" spans="1:256" s="2" customFormat="1" ht="15" customHeight="1" x14ac:dyDescent="0.25">
      <c r="A49" s="19">
        <v>5500</v>
      </c>
      <c r="B49" s="67" t="s">
        <v>50</v>
      </c>
      <c r="C49" s="67"/>
      <c r="D49" s="67"/>
      <c r="E49" s="14">
        <v>0</v>
      </c>
      <c r="F49" s="12">
        <f t="shared" si="1"/>
        <v>0</v>
      </c>
      <c r="G49" s="13">
        <f>'[1]PRESUP. EGRESOS MODIFICADO F.F.'!M274</f>
        <v>0</v>
      </c>
      <c r="H49" s="9" t="e">
        <f t="shared" si="0"/>
        <v>#DIV/0!</v>
      </c>
    </row>
    <row r="50" spans="1:256" s="2" customFormat="1" ht="15" customHeight="1" x14ac:dyDescent="0.25">
      <c r="A50" s="19">
        <v>5600</v>
      </c>
      <c r="B50" s="68" t="s">
        <v>51</v>
      </c>
      <c r="C50" s="69"/>
      <c r="D50" s="70"/>
      <c r="E50" s="14">
        <v>0</v>
      </c>
      <c r="F50" s="12">
        <f t="shared" si="1"/>
        <v>0</v>
      </c>
      <c r="G50" s="13">
        <f>'[1]PRESUP. EGRESOS MODIFICADO F.F.'!M276</f>
        <v>0</v>
      </c>
      <c r="H50" s="9" t="e">
        <f t="shared" si="0"/>
        <v>#DIV/0!</v>
      </c>
    </row>
    <row r="51" spans="1:256" s="2" customFormat="1" ht="15" customHeight="1" x14ac:dyDescent="0.25">
      <c r="A51" s="19">
        <v>5700</v>
      </c>
      <c r="B51" s="68" t="s">
        <v>52</v>
      </c>
      <c r="C51" s="69"/>
      <c r="D51" s="70"/>
      <c r="E51" s="14">
        <v>0</v>
      </c>
      <c r="F51" s="12">
        <f t="shared" si="1"/>
        <v>0</v>
      </c>
      <c r="G51" s="13">
        <f>'[1]PRESUP. EGRESOS MODIFICADO F.F.'!M285</f>
        <v>0</v>
      </c>
      <c r="H51" s="9" t="e">
        <f t="shared" si="0"/>
        <v>#DIV/0!</v>
      </c>
    </row>
    <row r="52" spans="1:256" s="2" customFormat="1" ht="15" customHeight="1" x14ac:dyDescent="0.25">
      <c r="A52" s="19">
        <v>5800</v>
      </c>
      <c r="B52" s="67" t="s">
        <v>53</v>
      </c>
      <c r="C52" s="67"/>
      <c r="D52" s="67"/>
      <c r="E52" s="14">
        <v>0</v>
      </c>
      <c r="F52" s="12">
        <f t="shared" si="1"/>
        <v>0</v>
      </c>
      <c r="G52" s="13">
        <f>'[1]PRESUP. EGRESOS MODIFICADO F.F.'!M295</f>
        <v>0</v>
      </c>
      <c r="H52" s="9" t="e">
        <f t="shared" si="0"/>
        <v>#DIV/0!</v>
      </c>
    </row>
    <row r="53" spans="1:256" s="2" customFormat="1" ht="15" customHeight="1" x14ac:dyDescent="0.25">
      <c r="A53" s="19">
        <v>5900</v>
      </c>
      <c r="B53" s="55" t="s">
        <v>54</v>
      </c>
      <c r="C53" s="55"/>
      <c r="D53" s="55"/>
      <c r="E53" s="11">
        <v>5041</v>
      </c>
      <c r="F53" s="12">
        <f t="shared" si="1"/>
        <v>15779</v>
      </c>
      <c r="G53" s="13">
        <f>'[1]PRESUP. EGRESOS MODIFICADO F.F.'!M300</f>
        <v>20820</v>
      </c>
      <c r="H53" s="9">
        <f t="shared" si="0"/>
        <v>3.1301329101368776</v>
      </c>
    </row>
    <row r="54" spans="1:256" s="2" customFormat="1" ht="15" customHeight="1" x14ac:dyDescent="0.25">
      <c r="A54" s="15">
        <v>6000</v>
      </c>
      <c r="B54" s="62" t="s">
        <v>55</v>
      </c>
      <c r="C54" s="62"/>
      <c r="D54" s="62"/>
      <c r="E54" s="16">
        <f>SUM(E55:E57)</f>
        <v>0</v>
      </c>
      <c r="F54" s="17">
        <f>SUM(F55:F57)</f>
        <v>0</v>
      </c>
      <c r="G54" s="18">
        <f>SUM(G55:G57)</f>
        <v>0</v>
      </c>
      <c r="H54" s="9" t="e">
        <f t="shared" si="0"/>
        <v>#DIV/0!</v>
      </c>
    </row>
    <row r="55" spans="1:256" s="2" customFormat="1" ht="15" customHeight="1" x14ac:dyDescent="0.25">
      <c r="A55" s="20">
        <v>6100</v>
      </c>
      <c r="B55" s="66" t="s">
        <v>56</v>
      </c>
      <c r="C55" s="66"/>
      <c r="D55" s="66"/>
      <c r="E55" s="21">
        <v>0</v>
      </c>
      <c r="F55" s="12">
        <f t="shared" si="1"/>
        <v>0</v>
      </c>
      <c r="G55" s="13">
        <f>'[1]PRESUP. EGRESOS MODIFICADO F.F.'!M311</f>
        <v>0</v>
      </c>
      <c r="H55" s="9" t="e">
        <f t="shared" si="0"/>
        <v>#DIV/0!</v>
      </c>
    </row>
    <row r="56" spans="1:256" s="2" customFormat="1" ht="15" customHeight="1" x14ac:dyDescent="0.25">
      <c r="A56" s="19">
        <v>6200</v>
      </c>
      <c r="B56" s="55" t="s">
        <v>57</v>
      </c>
      <c r="C56" s="55"/>
      <c r="D56" s="55"/>
      <c r="E56" s="11">
        <v>0</v>
      </c>
      <c r="F56" s="12">
        <f t="shared" si="1"/>
        <v>0</v>
      </c>
      <c r="G56" s="13">
        <f>'[1]PRESUP. EGRESOS MODIFICADO F.F.'!M320</f>
        <v>0</v>
      </c>
      <c r="H56" s="9" t="e">
        <f t="shared" si="0"/>
        <v>#DIV/0!</v>
      </c>
    </row>
    <row r="57" spans="1:256" s="2" customFormat="1" ht="15" customHeight="1" x14ac:dyDescent="0.25">
      <c r="A57" s="19">
        <v>6300</v>
      </c>
      <c r="B57" s="55" t="s">
        <v>58</v>
      </c>
      <c r="C57" s="55"/>
      <c r="D57" s="55"/>
      <c r="E57" s="11">
        <v>0</v>
      </c>
      <c r="F57" s="12">
        <f t="shared" si="1"/>
        <v>0</v>
      </c>
      <c r="G57" s="13">
        <f>'[1]PRESUP. EGRESOS MODIFICADO F.F.'!M329</f>
        <v>0</v>
      </c>
      <c r="H57" s="9" t="e">
        <f t="shared" si="0"/>
        <v>#DIV/0!</v>
      </c>
    </row>
    <row r="58" spans="1:256" s="2" customFormat="1" ht="15.75" customHeight="1" x14ac:dyDescent="0.25">
      <c r="A58" s="15">
        <v>7000</v>
      </c>
      <c r="B58" s="62" t="s">
        <v>59</v>
      </c>
      <c r="C58" s="62"/>
      <c r="D58" s="62"/>
      <c r="E58" s="16">
        <f>SUM(E59:E65)</f>
        <v>0</v>
      </c>
      <c r="F58" s="17">
        <f>SUM(F59:F65)</f>
        <v>0</v>
      </c>
      <c r="G58" s="18">
        <f>SUM(G59:G65)</f>
        <v>0</v>
      </c>
      <c r="H58" s="9" t="e">
        <f t="shared" si="0"/>
        <v>#DIV/0!</v>
      </c>
    </row>
    <row r="59" spans="1:256" s="2" customFormat="1" ht="15.75" x14ac:dyDescent="0.25">
      <c r="A59" s="19">
        <v>7100</v>
      </c>
      <c r="B59" s="55" t="s">
        <v>60</v>
      </c>
      <c r="C59" s="55"/>
      <c r="D59" s="55"/>
      <c r="E59" s="22">
        <v>0</v>
      </c>
      <c r="F59" s="12">
        <f t="shared" si="1"/>
        <v>0</v>
      </c>
      <c r="G59" s="13">
        <f>'[1]PRESUP. EGRESOS MODIFICADO F.F.'!M333</f>
        <v>0</v>
      </c>
      <c r="H59" s="9" t="e">
        <f t="shared" si="0"/>
        <v>#DIV/0!</v>
      </c>
      <c r="I59" s="23">
        <v>61</v>
      </c>
      <c r="J59" s="63"/>
      <c r="K59" s="63"/>
      <c r="L59" s="64"/>
      <c r="M59" s="24">
        <v>61</v>
      </c>
      <c r="N59" s="63"/>
      <c r="O59" s="63"/>
      <c r="P59" s="64"/>
      <c r="Q59" s="24">
        <v>61</v>
      </c>
      <c r="R59" s="63"/>
      <c r="S59" s="63"/>
      <c r="T59" s="64"/>
      <c r="U59" s="24">
        <v>61</v>
      </c>
      <c r="V59" s="63"/>
      <c r="W59" s="63"/>
      <c r="X59" s="64"/>
      <c r="Y59" s="24">
        <v>61</v>
      </c>
      <c r="Z59" s="63"/>
      <c r="AA59" s="63"/>
      <c r="AB59" s="64"/>
      <c r="AC59" s="24">
        <v>61</v>
      </c>
      <c r="AD59" s="63"/>
      <c r="AE59" s="63"/>
      <c r="AF59" s="64"/>
      <c r="AG59" s="24">
        <v>61</v>
      </c>
      <c r="AH59" s="63"/>
      <c r="AI59" s="63"/>
      <c r="AJ59" s="64"/>
      <c r="AK59" s="24">
        <v>61</v>
      </c>
      <c r="AL59" s="63"/>
      <c r="AM59" s="63"/>
      <c r="AN59" s="64"/>
      <c r="AO59" s="24">
        <v>61</v>
      </c>
      <c r="AP59" s="63"/>
      <c r="AQ59" s="63"/>
      <c r="AR59" s="64"/>
      <c r="AS59" s="24">
        <v>61</v>
      </c>
      <c r="AT59" s="63"/>
      <c r="AU59" s="63"/>
      <c r="AV59" s="64"/>
      <c r="AW59" s="24">
        <v>61</v>
      </c>
      <c r="AX59" s="63"/>
      <c r="AY59" s="63"/>
      <c r="AZ59" s="64"/>
      <c r="BA59" s="24">
        <v>61</v>
      </c>
      <c r="BB59" s="63"/>
      <c r="BC59" s="63"/>
      <c r="BD59" s="64"/>
      <c r="BE59" s="24">
        <v>61</v>
      </c>
      <c r="BF59" s="63"/>
      <c r="BG59" s="63"/>
      <c r="BH59" s="64"/>
      <c r="BI59" s="24">
        <v>61</v>
      </c>
      <c r="BJ59" s="63"/>
      <c r="BK59" s="63"/>
      <c r="BL59" s="64"/>
      <c r="BM59" s="24">
        <v>61</v>
      </c>
      <c r="BN59" s="63"/>
      <c r="BO59" s="63"/>
      <c r="BP59" s="64"/>
      <c r="BQ59" s="24">
        <v>61</v>
      </c>
      <c r="BR59" s="63"/>
      <c r="BS59" s="63"/>
      <c r="BT59" s="64"/>
      <c r="BU59" s="24">
        <v>61</v>
      </c>
      <c r="BV59" s="63"/>
      <c r="BW59" s="63"/>
      <c r="BX59" s="64"/>
      <c r="BY59" s="24">
        <v>61</v>
      </c>
      <c r="BZ59" s="63"/>
      <c r="CA59" s="63"/>
      <c r="CB59" s="64"/>
      <c r="CC59" s="24">
        <v>61</v>
      </c>
      <c r="CD59" s="63"/>
      <c r="CE59" s="63"/>
      <c r="CF59" s="64"/>
      <c r="CG59" s="24">
        <v>61</v>
      </c>
      <c r="CH59" s="63"/>
      <c r="CI59" s="63"/>
      <c r="CJ59" s="64"/>
      <c r="CK59" s="24">
        <v>61</v>
      </c>
      <c r="CL59" s="63"/>
      <c r="CM59" s="63"/>
      <c r="CN59" s="64"/>
      <c r="CO59" s="24">
        <v>61</v>
      </c>
      <c r="CP59" s="63"/>
      <c r="CQ59" s="63"/>
      <c r="CR59" s="64"/>
      <c r="CS59" s="24">
        <v>61</v>
      </c>
      <c r="CT59" s="63"/>
      <c r="CU59" s="63"/>
      <c r="CV59" s="64"/>
      <c r="CW59" s="24">
        <v>61</v>
      </c>
      <c r="CX59" s="63"/>
      <c r="CY59" s="63"/>
      <c r="CZ59" s="64"/>
      <c r="DA59" s="24">
        <v>61</v>
      </c>
      <c r="DB59" s="63"/>
      <c r="DC59" s="63"/>
      <c r="DD59" s="64"/>
      <c r="DE59" s="24">
        <v>61</v>
      </c>
      <c r="DF59" s="63"/>
      <c r="DG59" s="63"/>
      <c r="DH59" s="64"/>
      <c r="DI59" s="24">
        <v>61</v>
      </c>
      <c r="DJ59" s="63"/>
      <c r="DK59" s="63"/>
      <c r="DL59" s="64"/>
      <c r="DM59" s="24">
        <v>61</v>
      </c>
      <c r="DN59" s="63"/>
      <c r="DO59" s="63"/>
      <c r="DP59" s="64"/>
      <c r="DQ59" s="24">
        <v>61</v>
      </c>
      <c r="DR59" s="63"/>
      <c r="DS59" s="63"/>
      <c r="DT59" s="64"/>
      <c r="DU59" s="24">
        <v>61</v>
      </c>
      <c r="DV59" s="63"/>
      <c r="DW59" s="63"/>
      <c r="DX59" s="64"/>
      <c r="DY59" s="24">
        <v>61</v>
      </c>
      <c r="DZ59" s="63"/>
      <c r="EA59" s="63"/>
      <c r="EB59" s="64"/>
      <c r="EC59" s="24">
        <v>61</v>
      </c>
      <c r="ED59" s="63"/>
      <c r="EE59" s="63"/>
      <c r="EF59" s="64"/>
      <c r="EG59" s="24">
        <v>61</v>
      </c>
      <c r="EH59" s="63"/>
      <c r="EI59" s="63"/>
      <c r="EJ59" s="64"/>
      <c r="EK59" s="24">
        <v>61</v>
      </c>
      <c r="EL59" s="63"/>
      <c r="EM59" s="63"/>
      <c r="EN59" s="64"/>
      <c r="EO59" s="24">
        <v>61</v>
      </c>
      <c r="EP59" s="63"/>
      <c r="EQ59" s="63"/>
      <c r="ER59" s="64"/>
      <c r="ES59" s="24">
        <v>61</v>
      </c>
      <c r="ET59" s="63"/>
      <c r="EU59" s="63"/>
      <c r="EV59" s="64"/>
      <c r="EW59" s="24">
        <v>61</v>
      </c>
      <c r="EX59" s="63"/>
      <c r="EY59" s="63"/>
      <c r="EZ59" s="64"/>
      <c r="FA59" s="24">
        <v>61</v>
      </c>
      <c r="FB59" s="63"/>
      <c r="FC59" s="63"/>
      <c r="FD59" s="64"/>
      <c r="FE59" s="24">
        <v>61</v>
      </c>
      <c r="FF59" s="63"/>
      <c r="FG59" s="63"/>
      <c r="FH59" s="64"/>
      <c r="FI59" s="24">
        <v>61</v>
      </c>
      <c r="FJ59" s="63"/>
      <c r="FK59" s="63"/>
      <c r="FL59" s="64"/>
      <c r="FM59" s="24">
        <v>61</v>
      </c>
      <c r="FN59" s="63"/>
      <c r="FO59" s="63"/>
      <c r="FP59" s="64"/>
      <c r="FQ59" s="24">
        <v>61</v>
      </c>
      <c r="FR59" s="63"/>
      <c r="FS59" s="63"/>
      <c r="FT59" s="64"/>
      <c r="FU59" s="24">
        <v>61</v>
      </c>
      <c r="FV59" s="63"/>
      <c r="FW59" s="63"/>
      <c r="FX59" s="64"/>
      <c r="FY59" s="24">
        <v>61</v>
      </c>
      <c r="FZ59" s="63"/>
      <c r="GA59" s="63"/>
      <c r="GB59" s="64"/>
      <c r="GC59" s="24">
        <v>61</v>
      </c>
      <c r="GD59" s="63"/>
      <c r="GE59" s="63"/>
      <c r="GF59" s="64"/>
      <c r="GG59" s="24">
        <v>61</v>
      </c>
      <c r="GH59" s="63"/>
      <c r="GI59" s="63"/>
      <c r="GJ59" s="64"/>
      <c r="GK59" s="24">
        <v>61</v>
      </c>
      <c r="GL59" s="63"/>
      <c r="GM59" s="63"/>
      <c r="GN59" s="64"/>
      <c r="GO59" s="24">
        <v>61</v>
      </c>
      <c r="GP59" s="63"/>
      <c r="GQ59" s="63"/>
      <c r="GR59" s="64"/>
      <c r="GS59" s="24">
        <v>61</v>
      </c>
      <c r="GT59" s="63"/>
      <c r="GU59" s="63"/>
      <c r="GV59" s="64"/>
      <c r="GW59" s="24">
        <v>61</v>
      </c>
      <c r="GX59" s="63"/>
      <c r="GY59" s="63"/>
      <c r="GZ59" s="64"/>
      <c r="HA59" s="24">
        <v>61</v>
      </c>
      <c r="HB59" s="63"/>
      <c r="HC59" s="63"/>
      <c r="HD59" s="64"/>
      <c r="HE59" s="24">
        <v>61</v>
      </c>
      <c r="HF59" s="63"/>
      <c r="HG59" s="63"/>
      <c r="HH59" s="64"/>
      <c r="HI59" s="24">
        <v>61</v>
      </c>
      <c r="HJ59" s="63"/>
      <c r="HK59" s="63"/>
      <c r="HL59" s="64"/>
      <c r="HM59" s="24">
        <v>61</v>
      </c>
      <c r="HN59" s="63"/>
      <c r="HO59" s="63"/>
      <c r="HP59" s="64"/>
      <c r="HQ59" s="24">
        <v>61</v>
      </c>
      <c r="HR59" s="63"/>
      <c r="HS59" s="63"/>
      <c r="HT59" s="64"/>
      <c r="HU59" s="24">
        <v>61</v>
      </c>
      <c r="HV59" s="63"/>
      <c r="HW59" s="63"/>
      <c r="HX59" s="64"/>
      <c r="HY59" s="24">
        <v>61</v>
      </c>
      <c r="HZ59" s="63"/>
      <c r="IA59" s="63"/>
      <c r="IB59" s="64"/>
      <c r="IC59" s="24">
        <v>61</v>
      </c>
      <c r="ID59" s="63"/>
      <c r="IE59" s="63"/>
      <c r="IF59" s="64"/>
      <c r="IG59" s="24">
        <v>61</v>
      </c>
      <c r="IH59" s="63"/>
      <c r="II59" s="63"/>
      <c r="IJ59" s="64"/>
      <c r="IK59" s="24">
        <v>61</v>
      </c>
      <c r="IL59" s="63"/>
      <c r="IM59" s="63"/>
      <c r="IN59" s="64"/>
      <c r="IO59" s="24">
        <v>61</v>
      </c>
      <c r="IP59" s="63"/>
      <c r="IQ59" s="63"/>
      <c r="IR59" s="64"/>
      <c r="IS59" s="24">
        <v>61</v>
      </c>
      <c r="IT59" s="63"/>
      <c r="IU59" s="63"/>
      <c r="IV59" s="65"/>
    </row>
    <row r="60" spans="1:256" s="2" customFormat="1" ht="15.75" x14ac:dyDescent="0.25">
      <c r="A60" s="19">
        <v>7200</v>
      </c>
      <c r="B60" s="55" t="s">
        <v>61</v>
      </c>
      <c r="C60" s="55"/>
      <c r="D60" s="55"/>
      <c r="E60" s="22">
        <v>0</v>
      </c>
      <c r="F60" s="12">
        <f t="shared" si="1"/>
        <v>0</v>
      </c>
      <c r="G60" s="13">
        <f>'[1]PRESUP. EGRESOS MODIFICADO F.F.'!M336</f>
        <v>0</v>
      </c>
      <c r="H60" s="9" t="e">
        <f t="shared" si="0"/>
        <v>#DIV/0!</v>
      </c>
      <c r="I60" s="23"/>
      <c r="J60" s="25"/>
      <c r="K60" s="25"/>
      <c r="L60" s="26"/>
      <c r="M60" s="24"/>
      <c r="N60" s="25"/>
      <c r="O60" s="25"/>
      <c r="P60" s="26"/>
      <c r="Q60" s="24"/>
      <c r="R60" s="25"/>
      <c r="S60" s="25"/>
      <c r="T60" s="26"/>
      <c r="U60" s="24"/>
      <c r="V60" s="25"/>
      <c r="W60" s="25"/>
      <c r="X60" s="26"/>
      <c r="Y60" s="24"/>
      <c r="Z60" s="25"/>
      <c r="AA60" s="25"/>
      <c r="AB60" s="26"/>
      <c r="AC60" s="24"/>
      <c r="AD60" s="25"/>
      <c r="AE60" s="25"/>
      <c r="AF60" s="26"/>
      <c r="AG60" s="24"/>
      <c r="AH60" s="25"/>
      <c r="AI60" s="25"/>
      <c r="AJ60" s="26"/>
      <c r="AK60" s="24"/>
      <c r="AL60" s="25"/>
      <c r="AM60" s="25"/>
      <c r="AN60" s="26"/>
      <c r="AO60" s="24"/>
      <c r="AP60" s="25"/>
      <c r="AQ60" s="25"/>
      <c r="AR60" s="26"/>
      <c r="AS60" s="24"/>
      <c r="AT60" s="25"/>
      <c r="AU60" s="25"/>
      <c r="AV60" s="26"/>
      <c r="AW60" s="24"/>
      <c r="AX60" s="25"/>
      <c r="AY60" s="25"/>
      <c r="AZ60" s="26"/>
      <c r="BA60" s="24"/>
      <c r="BB60" s="25"/>
      <c r="BC60" s="25"/>
      <c r="BD60" s="26"/>
      <c r="BE60" s="24"/>
      <c r="BF60" s="25"/>
      <c r="BG60" s="25"/>
      <c r="BH60" s="26"/>
      <c r="BI60" s="24"/>
      <c r="BJ60" s="25"/>
      <c r="BK60" s="25"/>
      <c r="BL60" s="26"/>
      <c r="BM60" s="24"/>
      <c r="BN60" s="25"/>
      <c r="BO60" s="25"/>
      <c r="BP60" s="26"/>
      <c r="BQ60" s="24"/>
      <c r="BR60" s="25"/>
      <c r="BS60" s="25"/>
      <c r="BT60" s="26"/>
      <c r="BU60" s="24"/>
      <c r="BV60" s="25"/>
      <c r="BW60" s="25"/>
      <c r="BX60" s="26"/>
      <c r="BY60" s="24"/>
      <c r="BZ60" s="25"/>
      <c r="CA60" s="25"/>
      <c r="CB60" s="26"/>
      <c r="CC60" s="24"/>
      <c r="CD60" s="25"/>
      <c r="CE60" s="25"/>
      <c r="CF60" s="26"/>
      <c r="CG60" s="24"/>
      <c r="CH60" s="25"/>
      <c r="CI60" s="25"/>
      <c r="CJ60" s="26"/>
      <c r="CK60" s="24"/>
      <c r="CL60" s="25"/>
      <c r="CM60" s="25"/>
      <c r="CN60" s="26"/>
      <c r="CO60" s="24"/>
      <c r="CP60" s="25"/>
      <c r="CQ60" s="25"/>
      <c r="CR60" s="26"/>
      <c r="CS60" s="24"/>
      <c r="CT60" s="25"/>
      <c r="CU60" s="25"/>
      <c r="CV60" s="26"/>
      <c r="CW60" s="24"/>
      <c r="CX60" s="25"/>
      <c r="CY60" s="25"/>
      <c r="CZ60" s="26"/>
      <c r="DA60" s="24"/>
      <c r="DB60" s="25"/>
      <c r="DC60" s="25"/>
      <c r="DD60" s="26"/>
      <c r="DE60" s="24"/>
      <c r="DF60" s="25"/>
      <c r="DG60" s="25"/>
      <c r="DH60" s="26"/>
      <c r="DI60" s="24"/>
      <c r="DJ60" s="25"/>
      <c r="DK60" s="25"/>
      <c r="DL60" s="26"/>
      <c r="DM60" s="24"/>
      <c r="DN60" s="25"/>
      <c r="DO60" s="25"/>
      <c r="DP60" s="26"/>
      <c r="DQ60" s="24"/>
      <c r="DR60" s="25"/>
      <c r="DS60" s="25"/>
      <c r="DT60" s="26"/>
      <c r="DU60" s="24"/>
      <c r="DV60" s="25"/>
      <c r="DW60" s="25"/>
      <c r="DX60" s="26"/>
      <c r="DY60" s="24"/>
      <c r="DZ60" s="25"/>
      <c r="EA60" s="25"/>
      <c r="EB60" s="26"/>
      <c r="EC60" s="24"/>
      <c r="ED60" s="25"/>
      <c r="EE60" s="25"/>
      <c r="EF60" s="26"/>
      <c r="EG60" s="24"/>
      <c r="EH60" s="25"/>
      <c r="EI60" s="25"/>
      <c r="EJ60" s="26"/>
      <c r="EK60" s="24"/>
      <c r="EL60" s="25"/>
      <c r="EM60" s="25"/>
      <c r="EN60" s="26"/>
      <c r="EO60" s="24"/>
      <c r="EP60" s="25"/>
      <c r="EQ60" s="25"/>
      <c r="ER60" s="26"/>
      <c r="ES60" s="24"/>
      <c r="ET60" s="25"/>
      <c r="EU60" s="25"/>
      <c r="EV60" s="26"/>
      <c r="EW60" s="24"/>
      <c r="EX60" s="25"/>
      <c r="EY60" s="25"/>
      <c r="EZ60" s="26"/>
      <c r="FA60" s="24"/>
      <c r="FB60" s="25"/>
      <c r="FC60" s="25"/>
      <c r="FD60" s="26"/>
      <c r="FE60" s="24"/>
      <c r="FF60" s="25"/>
      <c r="FG60" s="25"/>
      <c r="FH60" s="26"/>
      <c r="FI60" s="24"/>
      <c r="FJ60" s="25"/>
      <c r="FK60" s="25"/>
      <c r="FL60" s="26"/>
      <c r="FM60" s="24"/>
      <c r="FN60" s="25"/>
      <c r="FO60" s="25"/>
      <c r="FP60" s="26"/>
      <c r="FQ60" s="24"/>
      <c r="FR60" s="25"/>
      <c r="FS60" s="25"/>
      <c r="FT60" s="26"/>
      <c r="FU60" s="24"/>
      <c r="FV60" s="25"/>
      <c r="FW60" s="25"/>
      <c r="FX60" s="26"/>
      <c r="FY60" s="24"/>
      <c r="FZ60" s="25"/>
      <c r="GA60" s="25"/>
      <c r="GB60" s="26"/>
      <c r="GC60" s="24"/>
      <c r="GD60" s="25"/>
      <c r="GE60" s="25"/>
      <c r="GF60" s="26"/>
      <c r="GG60" s="24"/>
      <c r="GH60" s="25"/>
      <c r="GI60" s="25"/>
      <c r="GJ60" s="26"/>
      <c r="GK60" s="24"/>
      <c r="GL60" s="25"/>
      <c r="GM60" s="25"/>
      <c r="GN60" s="26"/>
      <c r="GO60" s="24"/>
      <c r="GP60" s="25"/>
      <c r="GQ60" s="25"/>
      <c r="GR60" s="26"/>
      <c r="GS60" s="24"/>
      <c r="GT60" s="25"/>
      <c r="GU60" s="25"/>
      <c r="GV60" s="26"/>
      <c r="GW60" s="24"/>
      <c r="GX60" s="25"/>
      <c r="GY60" s="25"/>
      <c r="GZ60" s="26"/>
      <c r="HA60" s="24"/>
      <c r="HB60" s="25"/>
      <c r="HC60" s="25"/>
      <c r="HD60" s="26"/>
      <c r="HE60" s="24"/>
      <c r="HF60" s="25"/>
      <c r="HG60" s="25"/>
      <c r="HH60" s="26"/>
      <c r="HI60" s="24"/>
      <c r="HJ60" s="25"/>
      <c r="HK60" s="25"/>
      <c r="HL60" s="26"/>
      <c r="HM60" s="24"/>
      <c r="HN60" s="25"/>
      <c r="HO60" s="25"/>
      <c r="HP60" s="26"/>
      <c r="HQ60" s="24"/>
      <c r="HR60" s="25"/>
      <c r="HS60" s="25"/>
      <c r="HT60" s="26"/>
      <c r="HU60" s="24"/>
      <c r="HV60" s="25"/>
      <c r="HW60" s="25"/>
      <c r="HX60" s="26"/>
      <c r="HY60" s="24"/>
      <c r="HZ60" s="25"/>
      <c r="IA60" s="25"/>
      <c r="IB60" s="26"/>
      <c r="IC60" s="24"/>
      <c r="ID60" s="25"/>
      <c r="IE60" s="25"/>
      <c r="IF60" s="26"/>
      <c r="IG60" s="24"/>
      <c r="IH60" s="25"/>
      <c r="II60" s="25"/>
      <c r="IJ60" s="26"/>
      <c r="IK60" s="24"/>
      <c r="IL60" s="25"/>
      <c r="IM60" s="25"/>
      <c r="IN60" s="26"/>
      <c r="IO60" s="24"/>
      <c r="IP60" s="25"/>
      <c r="IQ60" s="25"/>
      <c r="IR60" s="26"/>
      <c r="IS60" s="24"/>
      <c r="IT60" s="25"/>
      <c r="IU60" s="25"/>
    </row>
    <row r="61" spans="1:256" s="2" customFormat="1" ht="15.75" x14ac:dyDescent="0.25">
      <c r="A61" s="19">
        <v>7300</v>
      </c>
      <c r="B61" s="55" t="s">
        <v>62</v>
      </c>
      <c r="C61" s="55"/>
      <c r="D61" s="55"/>
      <c r="E61" s="22">
        <v>0</v>
      </c>
      <c r="F61" s="12">
        <f t="shared" si="1"/>
        <v>0</v>
      </c>
      <c r="G61" s="13">
        <f>'[1]PRESUP. EGRESOS MODIFICADO F.F.'!M346</f>
        <v>0</v>
      </c>
      <c r="H61" s="9" t="e">
        <f t="shared" si="0"/>
        <v>#DIV/0!</v>
      </c>
      <c r="I61" s="23"/>
      <c r="J61" s="25"/>
      <c r="K61" s="25"/>
      <c r="L61" s="26"/>
      <c r="M61" s="24"/>
      <c r="N61" s="25"/>
      <c r="O61" s="25"/>
      <c r="P61" s="26"/>
      <c r="Q61" s="24"/>
      <c r="R61" s="25"/>
      <c r="S61" s="25"/>
      <c r="T61" s="26"/>
      <c r="U61" s="24"/>
      <c r="V61" s="25"/>
      <c r="W61" s="25"/>
      <c r="X61" s="26"/>
      <c r="Y61" s="24"/>
      <c r="Z61" s="25"/>
      <c r="AA61" s="25"/>
      <c r="AB61" s="26"/>
      <c r="AC61" s="24"/>
      <c r="AD61" s="25"/>
      <c r="AE61" s="25"/>
      <c r="AF61" s="26"/>
      <c r="AG61" s="24"/>
      <c r="AH61" s="25"/>
      <c r="AI61" s="25"/>
      <c r="AJ61" s="26"/>
      <c r="AK61" s="24"/>
      <c r="AL61" s="25"/>
      <c r="AM61" s="25"/>
      <c r="AN61" s="26"/>
      <c r="AO61" s="24"/>
      <c r="AP61" s="25"/>
      <c r="AQ61" s="25"/>
      <c r="AR61" s="26"/>
      <c r="AS61" s="24"/>
      <c r="AT61" s="25"/>
      <c r="AU61" s="25"/>
      <c r="AV61" s="26"/>
      <c r="AW61" s="24"/>
      <c r="AX61" s="25"/>
      <c r="AY61" s="25"/>
      <c r="AZ61" s="26"/>
      <c r="BA61" s="24"/>
      <c r="BB61" s="25"/>
      <c r="BC61" s="25"/>
      <c r="BD61" s="26"/>
      <c r="BE61" s="24"/>
      <c r="BF61" s="25"/>
      <c r="BG61" s="25"/>
      <c r="BH61" s="26"/>
      <c r="BI61" s="24"/>
      <c r="BJ61" s="25"/>
      <c r="BK61" s="25"/>
      <c r="BL61" s="26"/>
      <c r="BM61" s="24"/>
      <c r="BN61" s="25"/>
      <c r="BO61" s="25"/>
      <c r="BP61" s="26"/>
      <c r="BQ61" s="24"/>
      <c r="BR61" s="25"/>
      <c r="BS61" s="25"/>
      <c r="BT61" s="26"/>
      <c r="BU61" s="24"/>
      <c r="BV61" s="25"/>
      <c r="BW61" s="25"/>
      <c r="BX61" s="26"/>
      <c r="BY61" s="24"/>
      <c r="BZ61" s="25"/>
      <c r="CA61" s="25"/>
      <c r="CB61" s="26"/>
      <c r="CC61" s="24"/>
      <c r="CD61" s="25"/>
      <c r="CE61" s="25"/>
      <c r="CF61" s="26"/>
      <c r="CG61" s="24"/>
      <c r="CH61" s="25"/>
      <c r="CI61" s="25"/>
      <c r="CJ61" s="26"/>
      <c r="CK61" s="24"/>
      <c r="CL61" s="25"/>
      <c r="CM61" s="25"/>
      <c r="CN61" s="26"/>
      <c r="CO61" s="24"/>
      <c r="CP61" s="25"/>
      <c r="CQ61" s="25"/>
      <c r="CR61" s="26"/>
      <c r="CS61" s="24"/>
      <c r="CT61" s="25"/>
      <c r="CU61" s="25"/>
      <c r="CV61" s="26"/>
      <c r="CW61" s="24"/>
      <c r="CX61" s="25"/>
      <c r="CY61" s="25"/>
      <c r="CZ61" s="26"/>
      <c r="DA61" s="24"/>
      <c r="DB61" s="25"/>
      <c r="DC61" s="25"/>
      <c r="DD61" s="26"/>
      <c r="DE61" s="24"/>
      <c r="DF61" s="25"/>
      <c r="DG61" s="25"/>
      <c r="DH61" s="26"/>
      <c r="DI61" s="24"/>
      <c r="DJ61" s="25"/>
      <c r="DK61" s="25"/>
      <c r="DL61" s="26"/>
      <c r="DM61" s="24"/>
      <c r="DN61" s="25"/>
      <c r="DO61" s="25"/>
      <c r="DP61" s="26"/>
      <c r="DQ61" s="24"/>
      <c r="DR61" s="25"/>
      <c r="DS61" s="25"/>
      <c r="DT61" s="26"/>
      <c r="DU61" s="24"/>
      <c r="DV61" s="25"/>
      <c r="DW61" s="25"/>
      <c r="DX61" s="26"/>
      <c r="DY61" s="24"/>
      <c r="DZ61" s="25"/>
      <c r="EA61" s="25"/>
      <c r="EB61" s="26"/>
      <c r="EC61" s="24"/>
      <c r="ED61" s="25"/>
      <c r="EE61" s="25"/>
      <c r="EF61" s="26"/>
      <c r="EG61" s="24"/>
      <c r="EH61" s="25"/>
      <c r="EI61" s="25"/>
      <c r="EJ61" s="26"/>
      <c r="EK61" s="24"/>
      <c r="EL61" s="25"/>
      <c r="EM61" s="25"/>
      <c r="EN61" s="26"/>
      <c r="EO61" s="24"/>
      <c r="EP61" s="25"/>
      <c r="EQ61" s="25"/>
      <c r="ER61" s="26"/>
      <c r="ES61" s="24"/>
      <c r="ET61" s="25"/>
      <c r="EU61" s="25"/>
      <c r="EV61" s="26"/>
      <c r="EW61" s="24"/>
      <c r="EX61" s="25"/>
      <c r="EY61" s="25"/>
      <c r="EZ61" s="26"/>
      <c r="FA61" s="24"/>
      <c r="FB61" s="25"/>
      <c r="FC61" s="25"/>
      <c r="FD61" s="26"/>
      <c r="FE61" s="24"/>
      <c r="FF61" s="25"/>
      <c r="FG61" s="25"/>
      <c r="FH61" s="26"/>
      <c r="FI61" s="24"/>
      <c r="FJ61" s="25"/>
      <c r="FK61" s="25"/>
      <c r="FL61" s="26"/>
      <c r="FM61" s="24"/>
      <c r="FN61" s="25"/>
      <c r="FO61" s="25"/>
      <c r="FP61" s="26"/>
      <c r="FQ61" s="24"/>
      <c r="FR61" s="25"/>
      <c r="FS61" s="25"/>
      <c r="FT61" s="26"/>
      <c r="FU61" s="24"/>
      <c r="FV61" s="25"/>
      <c r="FW61" s="25"/>
      <c r="FX61" s="26"/>
      <c r="FY61" s="24"/>
      <c r="FZ61" s="25"/>
      <c r="GA61" s="25"/>
      <c r="GB61" s="26"/>
      <c r="GC61" s="24"/>
      <c r="GD61" s="25"/>
      <c r="GE61" s="25"/>
      <c r="GF61" s="26"/>
      <c r="GG61" s="24"/>
      <c r="GH61" s="25"/>
      <c r="GI61" s="25"/>
      <c r="GJ61" s="26"/>
      <c r="GK61" s="24"/>
      <c r="GL61" s="25"/>
      <c r="GM61" s="25"/>
      <c r="GN61" s="26"/>
      <c r="GO61" s="24"/>
      <c r="GP61" s="25"/>
      <c r="GQ61" s="25"/>
      <c r="GR61" s="26"/>
      <c r="GS61" s="24"/>
      <c r="GT61" s="25"/>
      <c r="GU61" s="25"/>
      <c r="GV61" s="26"/>
      <c r="GW61" s="24"/>
      <c r="GX61" s="25"/>
      <c r="GY61" s="25"/>
      <c r="GZ61" s="26"/>
      <c r="HA61" s="24"/>
      <c r="HB61" s="25"/>
      <c r="HC61" s="25"/>
      <c r="HD61" s="26"/>
      <c r="HE61" s="24"/>
      <c r="HF61" s="25"/>
      <c r="HG61" s="25"/>
      <c r="HH61" s="26"/>
      <c r="HI61" s="24"/>
      <c r="HJ61" s="25"/>
      <c r="HK61" s="25"/>
      <c r="HL61" s="26"/>
      <c r="HM61" s="24"/>
      <c r="HN61" s="25"/>
      <c r="HO61" s="25"/>
      <c r="HP61" s="26"/>
      <c r="HQ61" s="24"/>
      <c r="HR61" s="25"/>
      <c r="HS61" s="25"/>
      <c r="HT61" s="26"/>
      <c r="HU61" s="24"/>
      <c r="HV61" s="25"/>
      <c r="HW61" s="25"/>
      <c r="HX61" s="26"/>
      <c r="HY61" s="24"/>
      <c r="HZ61" s="25"/>
      <c r="IA61" s="25"/>
      <c r="IB61" s="26"/>
      <c r="IC61" s="24"/>
      <c r="ID61" s="25"/>
      <c r="IE61" s="25"/>
      <c r="IF61" s="26"/>
      <c r="IG61" s="24"/>
      <c r="IH61" s="25"/>
      <c r="II61" s="25"/>
      <c r="IJ61" s="26"/>
      <c r="IK61" s="24"/>
      <c r="IL61" s="25"/>
      <c r="IM61" s="25"/>
      <c r="IN61" s="26"/>
      <c r="IO61" s="24"/>
      <c r="IP61" s="25"/>
      <c r="IQ61" s="25"/>
      <c r="IR61" s="26"/>
      <c r="IS61" s="24"/>
      <c r="IT61" s="25"/>
      <c r="IU61" s="25"/>
    </row>
    <row r="62" spans="1:256" s="2" customFormat="1" ht="15.75" x14ac:dyDescent="0.25">
      <c r="A62" s="19">
        <v>7400</v>
      </c>
      <c r="B62" s="55" t="s">
        <v>63</v>
      </c>
      <c r="C62" s="55"/>
      <c r="D62" s="55"/>
      <c r="E62" s="22">
        <v>0</v>
      </c>
      <c r="F62" s="12">
        <f t="shared" si="1"/>
        <v>0</v>
      </c>
      <c r="G62" s="13">
        <f>'[1]PRESUP. EGRESOS MODIFICADO F.F.'!M353</f>
        <v>0</v>
      </c>
      <c r="H62" s="9" t="e">
        <f t="shared" si="0"/>
        <v>#DIV/0!</v>
      </c>
      <c r="I62" s="23">
        <v>62</v>
      </c>
      <c r="J62" s="63"/>
      <c r="K62" s="63"/>
      <c r="L62" s="64"/>
      <c r="M62" s="24">
        <v>62</v>
      </c>
      <c r="N62" s="63"/>
      <c r="O62" s="63"/>
      <c r="P62" s="64"/>
      <c r="Q62" s="24">
        <v>62</v>
      </c>
      <c r="R62" s="63"/>
      <c r="S62" s="63"/>
      <c r="T62" s="64"/>
      <c r="U62" s="24">
        <v>62</v>
      </c>
      <c r="V62" s="63"/>
      <c r="W62" s="63"/>
      <c r="X62" s="64"/>
      <c r="Y62" s="24">
        <v>62</v>
      </c>
      <c r="Z62" s="63"/>
      <c r="AA62" s="63"/>
      <c r="AB62" s="64"/>
      <c r="AC62" s="24">
        <v>62</v>
      </c>
      <c r="AD62" s="63"/>
      <c r="AE62" s="63"/>
      <c r="AF62" s="64"/>
      <c r="AG62" s="24">
        <v>62</v>
      </c>
      <c r="AH62" s="63"/>
      <c r="AI62" s="63"/>
      <c r="AJ62" s="64"/>
      <c r="AK62" s="24">
        <v>62</v>
      </c>
      <c r="AL62" s="63"/>
      <c r="AM62" s="63"/>
      <c r="AN62" s="64"/>
      <c r="AO62" s="24">
        <v>62</v>
      </c>
      <c r="AP62" s="63"/>
      <c r="AQ62" s="63"/>
      <c r="AR62" s="64"/>
      <c r="AS62" s="24">
        <v>62</v>
      </c>
      <c r="AT62" s="63"/>
      <c r="AU62" s="63"/>
      <c r="AV62" s="64"/>
      <c r="AW62" s="24">
        <v>62</v>
      </c>
      <c r="AX62" s="63"/>
      <c r="AY62" s="63"/>
      <c r="AZ62" s="64"/>
      <c r="BA62" s="24">
        <v>62</v>
      </c>
      <c r="BB62" s="63"/>
      <c r="BC62" s="63"/>
      <c r="BD62" s="64"/>
      <c r="BE62" s="24">
        <v>62</v>
      </c>
      <c r="BF62" s="63"/>
      <c r="BG62" s="63"/>
      <c r="BH62" s="64"/>
      <c r="BI62" s="24">
        <v>62</v>
      </c>
      <c r="BJ62" s="63"/>
      <c r="BK62" s="63"/>
      <c r="BL62" s="64"/>
      <c r="BM62" s="24">
        <v>62</v>
      </c>
      <c r="BN62" s="63"/>
      <c r="BO62" s="63"/>
      <c r="BP62" s="64"/>
      <c r="BQ62" s="24">
        <v>62</v>
      </c>
      <c r="BR62" s="63"/>
      <c r="BS62" s="63"/>
      <c r="BT62" s="64"/>
      <c r="BU62" s="24">
        <v>62</v>
      </c>
      <c r="BV62" s="63"/>
      <c r="BW62" s="63"/>
      <c r="BX62" s="64"/>
      <c r="BY62" s="24">
        <v>62</v>
      </c>
      <c r="BZ62" s="63"/>
      <c r="CA62" s="63"/>
      <c r="CB62" s="64"/>
      <c r="CC62" s="24">
        <v>62</v>
      </c>
      <c r="CD62" s="63"/>
      <c r="CE62" s="63"/>
      <c r="CF62" s="64"/>
      <c r="CG62" s="24">
        <v>62</v>
      </c>
      <c r="CH62" s="63"/>
      <c r="CI62" s="63"/>
      <c r="CJ62" s="64"/>
      <c r="CK62" s="24">
        <v>62</v>
      </c>
      <c r="CL62" s="63"/>
      <c r="CM62" s="63"/>
      <c r="CN62" s="64"/>
      <c r="CO62" s="24">
        <v>62</v>
      </c>
      <c r="CP62" s="63"/>
      <c r="CQ62" s="63"/>
      <c r="CR62" s="64"/>
      <c r="CS62" s="24">
        <v>62</v>
      </c>
      <c r="CT62" s="63"/>
      <c r="CU62" s="63"/>
      <c r="CV62" s="64"/>
      <c r="CW62" s="24">
        <v>62</v>
      </c>
      <c r="CX62" s="63"/>
      <c r="CY62" s="63"/>
      <c r="CZ62" s="64"/>
      <c r="DA62" s="24">
        <v>62</v>
      </c>
      <c r="DB62" s="63"/>
      <c r="DC62" s="63"/>
      <c r="DD62" s="64"/>
      <c r="DE62" s="24">
        <v>62</v>
      </c>
      <c r="DF62" s="63"/>
      <c r="DG62" s="63"/>
      <c r="DH62" s="64"/>
      <c r="DI62" s="24">
        <v>62</v>
      </c>
      <c r="DJ62" s="63"/>
      <c r="DK62" s="63"/>
      <c r="DL62" s="64"/>
      <c r="DM62" s="24">
        <v>62</v>
      </c>
      <c r="DN62" s="63"/>
      <c r="DO62" s="63"/>
      <c r="DP62" s="64"/>
      <c r="DQ62" s="24">
        <v>62</v>
      </c>
      <c r="DR62" s="63"/>
      <c r="DS62" s="63"/>
      <c r="DT62" s="64"/>
      <c r="DU62" s="24">
        <v>62</v>
      </c>
      <c r="DV62" s="63"/>
      <c r="DW62" s="63"/>
      <c r="DX62" s="64"/>
      <c r="DY62" s="24">
        <v>62</v>
      </c>
      <c r="DZ62" s="63"/>
      <c r="EA62" s="63"/>
      <c r="EB62" s="64"/>
      <c r="EC62" s="24">
        <v>62</v>
      </c>
      <c r="ED62" s="63"/>
      <c r="EE62" s="63"/>
      <c r="EF62" s="64"/>
      <c r="EG62" s="24">
        <v>62</v>
      </c>
      <c r="EH62" s="63"/>
      <c r="EI62" s="63"/>
      <c r="EJ62" s="64"/>
      <c r="EK62" s="24">
        <v>62</v>
      </c>
      <c r="EL62" s="63"/>
      <c r="EM62" s="63"/>
      <c r="EN62" s="64"/>
      <c r="EO62" s="24">
        <v>62</v>
      </c>
      <c r="EP62" s="63"/>
      <c r="EQ62" s="63"/>
      <c r="ER62" s="64"/>
      <c r="ES62" s="24">
        <v>62</v>
      </c>
      <c r="ET62" s="63"/>
      <c r="EU62" s="63"/>
      <c r="EV62" s="64"/>
      <c r="EW62" s="24">
        <v>62</v>
      </c>
      <c r="EX62" s="63"/>
      <c r="EY62" s="63"/>
      <c r="EZ62" s="64"/>
      <c r="FA62" s="24">
        <v>62</v>
      </c>
      <c r="FB62" s="63"/>
      <c r="FC62" s="63"/>
      <c r="FD62" s="64"/>
      <c r="FE62" s="24">
        <v>62</v>
      </c>
      <c r="FF62" s="63"/>
      <c r="FG62" s="63"/>
      <c r="FH62" s="64"/>
      <c r="FI62" s="24">
        <v>62</v>
      </c>
      <c r="FJ62" s="63"/>
      <c r="FK62" s="63"/>
      <c r="FL62" s="64"/>
      <c r="FM62" s="24">
        <v>62</v>
      </c>
      <c r="FN62" s="63"/>
      <c r="FO62" s="63"/>
      <c r="FP62" s="64"/>
      <c r="FQ62" s="24">
        <v>62</v>
      </c>
      <c r="FR62" s="63"/>
      <c r="FS62" s="63"/>
      <c r="FT62" s="64"/>
      <c r="FU62" s="24">
        <v>62</v>
      </c>
      <c r="FV62" s="63"/>
      <c r="FW62" s="63"/>
      <c r="FX62" s="64"/>
      <c r="FY62" s="24">
        <v>62</v>
      </c>
      <c r="FZ62" s="63"/>
      <c r="GA62" s="63"/>
      <c r="GB62" s="64"/>
      <c r="GC62" s="24">
        <v>62</v>
      </c>
      <c r="GD62" s="63"/>
      <c r="GE62" s="63"/>
      <c r="GF62" s="64"/>
      <c r="GG62" s="24">
        <v>62</v>
      </c>
      <c r="GH62" s="63"/>
      <c r="GI62" s="63"/>
      <c r="GJ62" s="64"/>
      <c r="GK62" s="24">
        <v>62</v>
      </c>
      <c r="GL62" s="63"/>
      <c r="GM62" s="63"/>
      <c r="GN62" s="64"/>
      <c r="GO62" s="24">
        <v>62</v>
      </c>
      <c r="GP62" s="63"/>
      <c r="GQ62" s="63"/>
      <c r="GR62" s="64"/>
      <c r="GS62" s="24">
        <v>62</v>
      </c>
      <c r="GT62" s="63"/>
      <c r="GU62" s="63"/>
      <c r="GV62" s="64"/>
      <c r="GW62" s="24">
        <v>62</v>
      </c>
      <c r="GX62" s="63"/>
      <c r="GY62" s="63"/>
      <c r="GZ62" s="64"/>
      <c r="HA62" s="24">
        <v>62</v>
      </c>
      <c r="HB62" s="63"/>
      <c r="HC62" s="63"/>
      <c r="HD62" s="64"/>
      <c r="HE62" s="24">
        <v>62</v>
      </c>
      <c r="HF62" s="63"/>
      <c r="HG62" s="63"/>
      <c r="HH62" s="64"/>
      <c r="HI62" s="24">
        <v>62</v>
      </c>
      <c r="HJ62" s="63"/>
      <c r="HK62" s="63"/>
      <c r="HL62" s="64"/>
      <c r="HM62" s="24">
        <v>62</v>
      </c>
      <c r="HN62" s="63"/>
      <c r="HO62" s="63"/>
      <c r="HP62" s="64"/>
      <c r="HQ62" s="24">
        <v>62</v>
      </c>
      <c r="HR62" s="63"/>
      <c r="HS62" s="63"/>
      <c r="HT62" s="64"/>
      <c r="HU62" s="24">
        <v>62</v>
      </c>
      <c r="HV62" s="63"/>
      <c r="HW62" s="63"/>
      <c r="HX62" s="64"/>
      <c r="HY62" s="24">
        <v>62</v>
      </c>
      <c r="HZ62" s="63"/>
      <c r="IA62" s="63"/>
      <c r="IB62" s="64"/>
      <c r="IC62" s="24">
        <v>62</v>
      </c>
      <c r="ID62" s="63"/>
      <c r="IE62" s="63"/>
      <c r="IF62" s="64"/>
      <c r="IG62" s="24">
        <v>62</v>
      </c>
      <c r="IH62" s="63"/>
      <c r="II62" s="63"/>
      <c r="IJ62" s="64"/>
      <c r="IK62" s="24">
        <v>62</v>
      </c>
      <c r="IL62" s="63"/>
      <c r="IM62" s="63"/>
      <c r="IN62" s="64"/>
      <c r="IO62" s="24">
        <v>62</v>
      </c>
      <c r="IP62" s="63"/>
      <c r="IQ62" s="63"/>
      <c r="IR62" s="64"/>
      <c r="IS62" s="24">
        <v>62</v>
      </c>
      <c r="IT62" s="63"/>
      <c r="IU62" s="63"/>
      <c r="IV62" s="65"/>
    </row>
    <row r="63" spans="1:256" s="2" customFormat="1" ht="15" customHeight="1" x14ac:dyDescent="0.25">
      <c r="A63" s="19">
        <v>7500</v>
      </c>
      <c r="B63" s="55" t="s">
        <v>64</v>
      </c>
      <c r="C63" s="55"/>
      <c r="D63" s="55"/>
      <c r="E63" s="11">
        <v>0</v>
      </c>
      <c r="F63" s="12">
        <f t="shared" si="1"/>
        <v>0</v>
      </c>
      <c r="G63" s="13">
        <f>'[1]PRESUP. EGRESOS MODIFICADO F.F.'!M363</f>
        <v>0</v>
      </c>
      <c r="H63" s="9" t="e">
        <f t="shared" si="0"/>
        <v>#DIV/0!</v>
      </c>
    </row>
    <row r="64" spans="1:256" s="2" customFormat="1" ht="15" customHeight="1" x14ac:dyDescent="0.25">
      <c r="A64" s="19">
        <v>7600</v>
      </c>
      <c r="B64" s="55" t="s">
        <v>65</v>
      </c>
      <c r="C64" s="55"/>
      <c r="D64" s="55"/>
      <c r="E64" s="11">
        <v>0</v>
      </c>
      <c r="F64" s="12">
        <f t="shared" si="1"/>
        <v>0</v>
      </c>
      <c r="G64" s="13">
        <f>'[1]PRESUP. EGRESOS MODIFICADO F.F.'!M373</f>
        <v>0</v>
      </c>
      <c r="H64" s="9" t="e">
        <f t="shared" si="0"/>
        <v>#DIV/0!</v>
      </c>
    </row>
    <row r="65" spans="1:8" s="2" customFormat="1" ht="15" customHeight="1" x14ac:dyDescent="0.25">
      <c r="A65" s="19">
        <v>7900</v>
      </c>
      <c r="B65" s="55" t="s">
        <v>66</v>
      </c>
      <c r="C65" s="55"/>
      <c r="D65" s="55"/>
      <c r="E65" s="11">
        <v>0</v>
      </c>
      <c r="F65" s="12">
        <f t="shared" si="1"/>
        <v>0</v>
      </c>
      <c r="G65" s="13">
        <f>'[1]PRESUP. EGRESOS MODIFICADO F.F.'!M376</f>
        <v>0</v>
      </c>
      <c r="H65" s="9" t="e">
        <f t="shared" si="0"/>
        <v>#DIV/0!</v>
      </c>
    </row>
    <row r="66" spans="1:8" s="2" customFormat="1" ht="15.75" customHeight="1" x14ac:dyDescent="0.25">
      <c r="A66" s="15">
        <v>8000</v>
      </c>
      <c r="B66" s="62" t="s">
        <v>67</v>
      </c>
      <c r="C66" s="62"/>
      <c r="D66" s="62"/>
      <c r="E66" s="16">
        <v>0</v>
      </c>
      <c r="F66" s="17">
        <f>G66-E66</f>
        <v>0</v>
      </c>
      <c r="G66" s="18">
        <f>'[1]PRESUP. EGRESOS MODIFICADO F.F.'!M380</f>
        <v>0</v>
      </c>
      <c r="H66" s="9" t="e">
        <f t="shared" si="0"/>
        <v>#DIV/0!</v>
      </c>
    </row>
    <row r="67" spans="1:8" s="2" customFormat="1" ht="15.75" x14ac:dyDescent="0.25">
      <c r="A67" s="15">
        <v>9000</v>
      </c>
      <c r="B67" s="62" t="s">
        <v>68</v>
      </c>
      <c r="C67" s="62"/>
      <c r="D67" s="62"/>
      <c r="E67" s="16">
        <f>SUM(E68:E74)</f>
        <v>0</v>
      </c>
      <c r="F67" s="17">
        <f>SUM(F68:F74)</f>
        <v>0</v>
      </c>
      <c r="G67" s="18">
        <f>SUM(G68:G74)</f>
        <v>0</v>
      </c>
      <c r="H67" s="9" t="e">
        <f t="shared" si="0"/>
        <v>#DIV/0!</v>
      </c>
    </row>
    <row r="68" spans="1:8" s="2" customFormat="1" ht="15.75" x14ac:dyDescent="0.25">
      <c r="A68" s="19">
        <v>9100</v>
      </c>
      <c r="B68" s="55" t="s">
        <v>69</v>
      </c>
      <c r="C68" s="55"/>
      <c r="D68" s="55"/>
      <c r="E68" s="11">
        <v>0</v>
      </c>
      <c r="F68" s="12">
        <f t="shared" ref="F68:F74" si="2">G68-E68</f>
        <v>0</v>
      </c>
      <c r="G68" s="13">
        <f>'[1]PRESUP. EGRESOS MODIFICADO F.F.'!M399</f>
        <v>0</v>
      </c>
      <c r="H68" s="9" t="e">
        <f t="shared" si="0"/>
        <v>#DIV/0!</v>
      </c>
    </row>
    <row r="69" spans="1:8" s="2" customFormat="1" ht="15.75" x14ac:dyDescent="0.25">
      <c r="A69" s="19">
        <v>9200</v>
      </c>
      <c r="B69" s="55" t="s">
        <v>70</v>
      </c>
      <c r="C69" s="55"/>
      <c r="D69" s="55"/>
      <c r="E69" s="14">
        <v>0</v>
      </c>
      <c r="F69" s="12">
        <f t="shared" si="2"/>
        <v>0</v>
      </c>
      <c r="G69" s="13">
        <f>'[1]PRESUP. EGRESOS MODIFICADO F.F.'!M408</f>
        <v>0</v>
      </c>
      <c r="H69" s="9" t="e">
        <f t="shared" si="0"/>
        <v>#DIV/0!</v>
      </c>
    </row>
    <row r="70" spans="1:8" s="2" customFormat="1" ht="15.75" x14ac:dyDescent="0.25">
      <c r="A70" s="19">
        <v>9300</v>
      </c>
      <c r="B70" s="55" t="s">
        <v>71</v>
      </c>
      <c r="C70" s="55"/>
      <c r="D70" s="55"/>
      <c r="E70" s="14">
        <v>0</v>
      </c>
      <c r="F70" s="12">
        <f t="shared" si="2"/>
        <v>0</v>
      </c>
      <c r="G70" s="13">
        <f>'[1]PRESUP. EGRESOS MODIFICADO F.F.'!M417</f>
        <v>0</v>
      </c>
      <c r="H70" s="9" t="e">
        <f t="shared" si="0"/>
        <v>#DIV/0!</v>
      </c>
    </row>
    <row r="71" spans="1:8" s="2" customFormat="1" ht="15.75" x14ac:dyDescent="0.25">
      <c r="A71" s="19">
        <v>9400</v>
      </c>
      <c r="B71" s="55" t="s">
        <v>72</v>
      </c>
      <c r="C71" s="55"/>
      <c r="D71" s="55"/>
      <c r="E71" s="14">
        <v>0</v>
      </c>
      <c r="F71" s="12">
        <f t="shared" si="2"/>
        <v>0</v>
      </c>
      <c r="G71" s="13">
        <f>'[1]PRESUP. EGRESOS MODIFICADO F.F.'!M420</f>
        <v>0</v>
      </c>
      <c r="H71" s="9" t="e">
        <f>G71/E71-1</f>
        <v>#DIV/0!</v>
      </c>
    </row>
    <row r="72" spans="1:8" s="2" customFormat="1" ht="15.75" x14ac:dyDescent="0.25">
      <c r="A72" s="19">
        <v>9500</v>
      </c>
      <c r="B72" s="55" t="s">
        <v>73</v>
      </c>
      <c r="C72" s="55"/>
      <c r="D72" s="55"/>
      <c r="E72" s="14">
        <v>0</v>
      </c>
      <c r="F72" s="12">
        <f t="shared" si="2"/>
        <v>0</v>
      </c>
      <c r="G72" s="13">
        <f>'[1]PRESUP. EGRESOS MODIFICADO F.F.'!M423</f>
        <v>0</v>
      </c>
      <c r="H72" s="9" t="e">
        <f>G72/E72-1</f>
        <v>#DIV/0!</v>
      </c>
    </row>
    <row r="73" spans="1:8" s="2" customFormat="1" ht="15.75" x14ac:dyDescent="0.25">
      <c r="A73" s="19">
        <v>9600</v>
      </c>
      <c r="B73" s="55" t="s">
        <v>74</v>
      </c>
      <c r="C73" s="55"/>
      <c r="D73" s="55"/>
      <c r="E73" s="14">
        <v>0</v>
      </c>
      <c r="F73" s="12">
        <f t="shared" si="2"/>
        <v>0</v>
      </c>
      <c r="G73" s="13">
        <f>'[1]PRESUP. EGRESOS MODIFICADO F.F.'!M425</f>
        <v>0</v>
      </c>
      <c r="H73" s="9" t="e">
        <f>G73/E73-1</f>
        <v>#DIV/0!</v>
      </c>
    </row>
    <row r="74" spans="1:8" s="2" customFormat="1" ht="15.75" x14ac:dyDescent="0.25">
      <c r="A74" s="27">
        <v>9900</v>
      </c>
      <c r="B74" s="56" t="s">
        <v>75</v>
      </c>
      <c r="C74" s="56"/>
      <c r="D74" s="56"/>
      <c r="E74" s="28">
        <v>0</v>
      </c>
      <c r="F74" s="12">
        <f t="shared" si="2"/>
        <v>0</v>
      </c>
      <c r="G74" s="13">
        <f>'[1]PRESUP. EGRESOS MODIFICADO F.F.'!M428</f>
        <v>0</v>
      </c>
      <c r="H74" s="9" t="e">
        <f>G74/E74-1</f>
        <v>#DIV/0!</v>
      </c>
    </row>
    <row r="75" spans="1:8" s="2" customFormat="1" ht="15.75" x14ac:dyDescent="0.25">
      <c r="A75" s="57" t="s">
        <v>76</v>
      </c>
      <c r="B75" s="58"/>
      <c r="C75" s="58"/>
      <c r="D75" s="58"/>
      <c r="E75" s="29">
        <f>E6+E14+E24+E34+E44+E54+E58+E66+E67</f>
        <v>5436469</v>
      </c>
      <c r="F75" s="30">
        <f>F6+F14+F24+F34+F44+F54+F58+F66+F67</f>
        <v>315206.22999999986</v>
      </c>
      <c r="G75" s="30">
        <f>G6+G14+G24+G34+G44+G54+G58+G66+G67</f>
        <v>5751675.2299999995</v>
      </c>
      <c r="H75" s="9">
        <f>G75/E75-1</f>
        <v>5.7979955371767922E-2</v>
      </c>
    </row>
    <row r="76" spans="1:8" ht="30.75" customHeight="1" x14ac:dyDescent="0.25">
      <c r="A76" s="59" t="s">
        <v>77</v>
      </c>
      <c r="B76" s="59"/>
      <c r="C76" s="59"/>
      <c r="D76" s="59"/>
    </row>
    <row r="77" spans="1:8" ht="18" customHeight="1" x14ac:dyDescent="0.25">
      <c r="A77" s="60"/>
      <c r="B77" s="60"/>
      <c r="C77" s="60"/>
      <c r="D77" s="60"/>
      <c r="E77" s="31"/>
      <c r="F77" s="31"/>
      <c r="G77" s="31"/>
      <c r="H77" s="31"/>
    </row>
    <row r="78" spans="1:8" ht="32.1" customHeight="1" x14ac:dyDescent="0.25">
      <c r="A78" s="32" t="s">
        <v>78</v>
      </c>
      <c r="B78" s="33" t="s">
        <v>79</v>
      </c>
      <c r="C78" s="34" t="s">
        <v>80</v>
      </c>
      <c r="D78" s="35" t="s">
        <v>81</v>
      </c>
      <c r="E78" s="36"/>
      <c r="F78" s="36"/>
      <c r="G78" s="36"/>
      <c r="H78" s="36"/>
    </row>
    <row r="79" spans="1:8" ht="32.1" customHeight="1" x14ac:dyDescent="0.25">
      <c r="A79" s="37">
        <v>1</v>
      </c>
      <c r="B79" s="38" t="s">
        <v>82</v>
      </c>
      <c r="C79" s="39">
        <f>(G6+G14+G24+G34)-G39</f>
        <v>5669866.2699999996</v>
      </c>
      <c r="D79" s="40">
        <f>C79/C84</f>
        <v>0.98577649871931317</v>
      </c>
    </row>
    <row r="80" spans="1:8" ht="32.1" customHeight="1" x14ac:dyDescent="0.25">
      <c r="A80" s="37">
        <v>2</v>
      </c>
      <c r="B80" s="38" t="s">
        <v>83</v>
      </c>
      <c r="C80" s="39">
        <f>G44+G54+G58</f>
        <v>81808.959999999992</v>
      </c>
      <c r="D80" s="40">
        <f>C80/C84</f>
        <v>1.4223501280686879E-2</v>
      </c>
    </row>
    <row r="81" spans="1:255" ht="32.1" customHeight="1" x14ac:dyDescent="0.25">
      <c r="A81" s="37">
        <v>3</v>
      </c>
      <c r="B81" s="38" t="s">
        <v>84</v>
      </c>
      <c r="C81" s="39">
        <f>G67</f>
        <v>0</v>
      </c>
      <c r="D81" s="40">
        <f>C81/C84</f>
        <v>0</v>
      </c>
    </row>
    <row r="82" spans="1:255" ht="32.1" customHeight="1" x14ac:dyDescent="0.25">
      <c r="A82" s="37">
        <v>4</v>
      </c>
      <c r="B82" s="38" t="s">
        <v>85</v>
      </c>
      <c r="C82" s="39">
        <f>G39</f>
        <v>0</v>
      </c>
      <c r="D82" s="41">
        <f>C82/C84</f>
        <v>0</v>
      </c>
    </row>
    <row r="83" spans="1:255" ht="32.1" customHeight="1" x14ac:dyDescent="0.25">
      <c r="A83" s="37">
        <v>5</v>
      </c>
      <c r="B83" s="38" t="s">
        <v>86</v>
      </c>
      <c r="C83" s="39">
        <f>G66</f>
        <v>0</v>
      </c>
      <c r="D83" s="41">
        <f>C83/C84</f>
        <v>0</v>
      </c>
    </row>
    <row r="84" spans="1:255" ht="32.1" customHeight="1" x14ac:dyDescent="0.25">
      <c r="A84" s="42"/>
      <c r="B84" s="43" t="s">
        <v>87</v>
      </c>
      <c r="C84" s="44">
        <f>SUM(C79:C83)</f>
        <v>5751675.2299999995</v>
      </c>
      <c r="D84" s="45">
        <f>SUM(D79:D83)</f>
        <v>1</v>
      </c>
    </row>
    <row r="85" spans="1:255" ht="24.75" customHeight="1" x14ac:dyDescent="0.25">
      <c r="A85" s="61" t="s">
        <v>88</v>
      </c>
      <c r="B85" s="61"/>
      <c r="C85" s="61"/>
      <c r="D85" s="61"/>
      <c r="E85" s="31"/>
      <c r="F85" s="31"/>
      <c r="G85" s="31"/>
      <c r="H85" s="31"/>
    </row>
    <row r="86" spans="1:255" ht="12" customHeight="1" x14ac:dyDescent="0.25">
      <c r="A86" s="46"/>
      <c r="B86" s="46"/>
      <c r="C86" s="46"/>
      <c r="D86" s="46"/>
      <c r="E86" s="46"/>
      <c r="F86" s="46"/>
      <c r="G86" s="46"/>
      <c r="H86" s="46"/>
    </row>
    <row r="87" spans="1:255" ht="32.1" customHeight="1" x14ac:dyDescent="0.25">
      <c r="A87" s="47" t="s">
        <v>89</v>
      </c>
      <c r="B87" s="47" t="s">
        <v>79</v>
      </c>
      <c r="C87" s="48" t="s">
        <v>80</v>
      </c>
      <c r="D87" s="49" t="s">
        <v>81</v>
      </c>
      <c r="E87" s="36"/>
      <c r="F87" s="36"/>
      <c r="G87" s="36"/>
      <c r="H87" s="36"/>
    </row>
    <row r="88" spans="1:255" ht="32.1" customHeight="1" x14ac:dyDescent="0.25">
      <c r="A88" s="37">
        <v>100</v>
      </c>
      <c r="B88" s="50" t="s">
        <v>90</v>
      </c>
      <c r="C88" s="51">
        <f>'[1]PRESUP. EGRESOS MODIFICADO F.F.'!C430</f>
        <v>417032.05</v>
      </c>
      <c r="D88" s="40">
        <f>C88/C94</f>
        <v>7.2506188775196184E-2</v>
      </c>
    </row>
    <row r="89" spans="1:255" ht="32.1" customHeight="1" x14ac:dyDescent="0.25">
      <c r="A89" s="37">
        <v>200</v>
      </c>
      <c r="B89" s="50" t="s">
        <v>91</v>
      </c>
      <c r="C89" s="51">
        <f>'[1]PRESUP. EGRESOS MODIFICADO F.F.'!K430</f>
        <v>0</v>
      </c>
      <c r="D89" s="40">
        <f>C89/C94</f>
        <v>0</v>
      </c>
    </row>
    <row r="90" spans="1:255" ht="32.1" customHeight="1" x14ac:dyDescent="0.25">
      <c r="A90" s="37">
        <v>400</v>
      </c>
      <c r="B90" s="50" t="s">
        <v>92</v>
      </c>
      <c r="C90" s="51">
        <f>'[1]PRESUP. EGRESOS MODIFICADO F.F.'!D430</f>
        <v>0</v>
      </c>
      <c r="D90" s="40">
        <f>C90/C94</f>
        <v>0</v>
      </c>
    </row>
    <row r="91" spans="1:255" ht="32.1" customHeight="1" x14ac:dyDescent="0.25">
      <c r="A91" s="37">
        <v>500</v>
      </c>
      <c r="B91" s="50" t="s">
        <v>93</v>
      </c>
      <c r="C91" s="51">
        <f>'[1]PRESUP. EGRESOS MODIFICADO F.F.'!E430+'[1]PRESUP. EGRESOS MODIFICADO F.F.'!F430+'[1]PRESUP. EGRESOS MODIFICADO F.F.'!G430+'[1]PRESUP. EGRESOS MODIFICADO F.F.'!H430</f>
        <v>0</v>
      </c>
      <c r="D91" s="40">
        <f>C91/C94</f>
        <v>0</v>
      </c>
    </row>
    <row r="92" spans="1:255" ht="32.1" customHeight="1" x14ac:dyDescent="0.25">
      <c r="A92" s="37">
        <v>600</v>
      </c>
      <c r="B92" s="50" t="s">
        <v>94</v>
      </c>
      <c r="C92" s="51">
        <f>'[1]PRESUP. EGRESOS MODIFICADO F.F.'!I430+'[1]PRESUP. EGRESOS MODIFICADO F.F.'!J430</f>
        <v>5251753.1800000006</v>
      </c>
      <c r="D92" s="40">
        <f>C92/C94</f>
        <v>0.91308235774640567</v>
      </c>
    </row>
    <row r="93" spans="1:255" ht="32.1" customHeight="1" x14ac:dyDescent="0.25">
      <c r="A93" s="37">
        <v>700</v>
      </c>
      <c r="B93" s="50" t="s">
        <v>95</v>
      </c>
      <c r="C93" s="51">
        <f>'[1]PRESUP. EGRESOS MODIFICADO F.F.'!L430</f>
        <v>82890</v>
      </c>
      <c r="D93" s="40">
        <f>C93/C94</f>
        <v>1.4411453478398152E-2</v>
      </c>
    </row>
    <row r="94" spans="1:255" ht="32.1" customHeight="1" x14ac:dyDescent="0.25">
      <c r="A94" s="42"/>
      <c r="B94" s="43" t="s">
        <v>87</v>
      </c>
      <c r="C94" s="44">
        <f>SUM(C88:C93)</f>
        <v>5751675.2300000004</v>
      </c>
      <c r="D94" s="52">
        <f>SUM(D88:D92)</f>
        <v>0.98558854652160188</v>
      </c>
    </row>
    <row r="95" spans="1:255" ht="18" customHeight="1" x14ac:dyDescent="0.25"/>
    <row r="96" spans="1:255" s="36" customFormat="1" x14ac:dyDescent="0.25">
      <c r="B96" s="1"/>
      <c r="C96" s="53"/>
      <c r="D96" s="54"/>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row>
    <row r="97" spans="2:255" s="36" customFormat="1" x14ac:dyDescent="0.25">
      <c r="B97" s="1"/>
      <c r="C97" s="53"/>
      <c r="D97" s="54"/>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row>
    <row r="98" spans="2:255" s="36" customFormat="1" x14ac:dyDescent="0.25">
      <c r="B98" s="1"/>
      <c r="C98" s="53"/>
      <c r="D98" s="54"/>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row>
    <row r="99" spans="2:255" s="36" customFormat="1" x14ac:dyDescent="0.25">
      <c r="B99" s="1"/>
      <c r="C99" s="53"/>
      <c r="D99" s="54"/>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row>
    <row r="100" spans="2:255" s="36" customFormat="1" x14ac:dyDescent="0.25">
      <c r="B100" s="1"/>
      <c r="C100" s="53"/>
      <c r="D100" s="54"/>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row>
    <row r="101" spans="2:255" s="36" customFormat="1" x14ac:dyDescent="0.25">
      <c r="B101" s="1"/>
      <c r="C101" s="53"/>
      <c r="D101" s="54"/>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row>
    <row r="102" spans="2:255" s="36" customFormat="1" x14ac:dyDescent="0.25">
      <c r="B102" s="1"/>
      <c r="C102" s="53"/>
      <c r="D102" s="54"/>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row>
    <row r="103" spans="2:255" s="36" customFormat="1" x14ac:dyDescent="0.25">
      <c r="B103" s="1"/>
      <c r="C103" s="53"/>
      <c r="D103" s="54"/>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row>
    <row r="104" spans="2:255" s="36" customFormat="1" x14ac:dyDescent="0.25">
      <c r="B104" s="1"/>
      <c r="C104" s="53"/>
      <c r="D104" s="54"/>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row>
    <row r="105" spans="2:255" s="36" customFormat="1" x14ac:dyDescent="0.25">
      <c r="B105" s="1"/>
      <c r="C105" s="53"/>
      <c r="D105" s="54"/>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row>
    <row r="106" spans="2:255" s="36" customFormat="1" x14ac:dyDescent="0.25">
      <c r="B106" s="1"/>
      <c r="C106" s="53"/>
      <c r="D106" s="54"/>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row>
    <row r="107" spans="2:255" s="36" customFormat="1" x14ac:dyDescent="0.25">
      <c r="B107" s="1"/>
      <c r="C107" s="53"/>
      <c r="D107" s="54"/>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row>
    <row r="108" spans="2:255" s="36" customFormat="1" x14ac:dyDescent="0.25">
      <c r="B108" s="1"/>
      <c r="C108" s="53"/>
      <c r="D108" s="54"/>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row>
    <row r="109" spans="2:255" s="36" customFormat="1" x14ac:dyDescent="0.25">
      <c r="B109" s="1"/>
      <c r="C109" s="53"/>
      <c r="D109" s="54"/>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row>
    <row r="110" spans="2:255" s="36" customFormat="1" x14ac:dyDescent="0.25">
      <c r="B110" s="1"/>
      <c r="C110" s="53"/>
      <c r="D110" s="54"/>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row>
    <row r="111" spans="2:255" s="36" customFormat="1" x14ac:dyDescent="0.25">
      <c r="B111" s="1"/>
      <c r="C111" s="53"/>
      <c r="D111" s="54"/>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row>
    <row r="112" spans="2:255" s="36" customFormat="1" x14ac:dyDescent="0.25">
      <c r="B112" s="1"/>
      <c r="C112" s="53"/>
      <c r="D112" s="54"/>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row>
    <row r="113" spans="2:255" s="36" customFormat="1" x14ac:dyDescent="0.25">
      <c r="B113" s="1"/>
      <c r="C113" s="53"/>
      <c r="D113" s="54"/>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row>
    <row r="114" spans="2:255" s="36" customFormat="1" x14ac:dyDescent="0.25">
      <c r="B114" s="1"/>
      <c r="C114" s="53"/>
      <c r="D114" s="54"/>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row>
    <row r="115" spans="2:255" s="36" customFormat="1" x14ac:dyDescent="0.25">
      <c r="B115" s="1"/>
      <c r="C115" s="53"/>
      <c r="D115" s="54"/>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row>
    <row r="116" spans="2:255" s="36" customFormat="1" x14ac:dyDescent="0.25">
      <c r="B116" s="1"/>
      <c r="C116" s="53"/>
      <c r="D116" s="54"/>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row>
    <row r="117" spans="2:255" s="36" customFormat="1" x14ac:dyDescent="0.25">
      <c r="B117" s="1"/>
      <c r="C117" s="53"/>
      <c r="D117" s="54"/>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row>
    <row r="118" spans="2:255" s="36" customFormat="1" x14ac:dyDescent="0.25">
      <c r="B118" s="1"/>
      <c r="C118" s="53"/>
      <c r="D118" s="54"/>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row>
    <row r="119" spans="2:255" s="36" customFormat="1" x14ac:dyDescent="0.25">
      <c r="B119" s="1"/>
      <c r="C119" s="53"/>
      <c r="D119" s="54"/>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row>
    <row r="120" spans="2:255" s="36" customFormat="1" x14ac:dyDescent="0.25">
      <c r="B120" s="1"/>
      <c r="C120" s="53"/>
      <c r="D120" s="54"/>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row>
    <row r="121" spans="2:255" s="36" customFormat="1" x14ac:dyDescent="0.25">
      <c r="B121" s="1"/>
      <c r="C121" s="53"/>
      <c r="D121" s="54"/>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c r="IS121" s="1"/>
      <c r="IT121" s="1"/>
      <c r="IU121" s="1"/>
    </row>
    <row r="122" spans="2:255" s="36" customFormat="1" x14ac:dyDescent="0.25">
      <c r="B122" s="1"/>
      <c r="C122" s="53"/>
      <c r="D122" s="54"/>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row>
    <row r="123" spans="2:255" s="36" customFormat="1" x14ac:dyDescent="0.25">
      <c r="B123" s="1"/>
      <c r="C123" s="53"/>
      <c r="D123" s="54"/>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row>
    <row r="124" spans="2:255" s="36" customFormat="1" x14ac:dyDescent="0.25">
      <c r="B124" s="1"/>
      <c r="C124" s="53"/>
      <c r="D124" s="54"/>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row>
    <row r="125" spans="2:255" s="36" customFormat="1" x14ac:dyDescent="0.25">
      <c r="B125" s="1"/>
      <c r="C125" s="53"/>
      <c r="D125" s="54"/>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c r="IM125" s="1"/>
      <c r="IN125" s="1"/>
      <c r="IO125" s="1"/>
      <c r="IP125" s="1"/>
      <c r="IQ125" s="1"/>
      <c r="IR125" s="1"/>
      <c r="IS125" s="1"/>
      <c r="IT125" s="1"/>
      <c r="IU125" s="1"/>
    </row>
    <row r="126" spans="2:255" s="36" customFormat="1" x14ac:dyDescent="0.25">
      <c r="B126" s="1"/>
      <c r="C126" s="53"/>
      <c r="D126" s="54"/>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c r="II126" s="1"/>
      <c r="IJ126" s="1"/>
      <c r="IK126" s="1"/>
      <c r="IL126" s="1"/>
      <c r="IM126" s="1"/>
      <c r="IN126" s="1"/>
      <c r="IO126" s="1"/>
      <c r="IP126" s="1"/>
      <c r="IQ126" s="1"/>
      <c r="IR126" s="1"/>
      <c r="IS126" s="1"/>
      <c r="IT126" s="1"/>
      <c r="IU126" s="1"/>
    </row>
    <row r="127" spans="2:255" s="36" customFormat="1" x14ac:dyDescent="0.25">
      <c r="B127" s="1"/>
      <c r="C127" s="53"/>
      <c r="D127" s="54"/>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c r="HT127" s="1"/>
      <c r="HU127" s="1"/>
      <c r="HV127" s="1"/>
      <c r="HW127" s="1"/>
      <c r="HX127" s="1"/>
      <c r="HY127" s="1"/>
      <c r="HZ127" s="1"/>
      <c r="IA127" s="1"/>
      <c r="IB127" s="1"/>
      <c r="IC127" s="1"/>
      <c r="ID127" s="1"/>
      <c r="IE127" s="1"/>
      <c r="IF127" s="1"/>
      <c r="IG127" s="1"/>
      <c r="IH127" s="1"/>
      <c r="II127" s="1"/>
      <c r="IJ127" s="1"/>
      <c r="IK127" s="1"/>
      <c r="IL127" s="1"/>
      <c r="IM127" s="1"/>
      <c r="IN127" s="1"/>
      <c r="IO127" s="1"/>
      <c r="IP127" s="1"/>
      <c r="IQ127" s="1"/>
      <c r="IR127" s="1"/>
      <c r="IS127" s="1"/>
      <c r="IT127" s="1"/>
      <c r="IU127" s="1"/>
    </row>
    <row r="128" spans="2:255" s="36" customFormat="1" x14ac:dyDescent="0.25">
      <c r="B128" s="1"/>
      <c r="C128" s="53"/>
      <c r="D128" s="54"/>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c r="HT128" s="1"/>
      <c r="HU128" s="1"/>
      <c r="HV128" s="1"/>
      <c r="HW128" s="1"/>
      <c r="HX128" s="1"/>
      <c r="HY128" s="1"/>
      <c r="HZ128" s="1"/>
      <c r="IA128" s="1"/>
      <c r="IB128" s="1"/>
      <c r="IC128" s="1"/>
      <c r="ID128" s="1"/>
      <c r="IE128" s="1"/>
      <c r="IF128" s="1"/>
      <c r="IG128" s="1"/>
      <c r="IH128" s="1"/>
      <c r="II128" s="1"/>
      <c r="IJ128" s="1"/>
      <c r="IK128" s="1"/>
      <c r="IL128" s="1"/>
      <c r="IM128" s="1"/>
      <c r="IN128" s="1"/>
      <c r="IO128" s="1"/>
      <c r="IP128" s="1"/>
      <c r="IQ128" s="1"/>
      <c r="IR128" s="1"/>
      <c r="IS128" s="1"/>
      <c r="IT128" s="1"/>
      <c r="IU128" s="1"/>
    </row>
    <row r="129" spans="2:255" s="36" customFormat="1" x14ac:dyDescent="0.25">
      <c r="B129" s="1"/>
      <c r="C129" s="53"/>
      <c r="D129" s="54"/>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c r="HT129" s="1"/>
      <c r="HU129" s="1"/>
      <c r="HV129" s="1"/>
      <c r="HW129" s="1"/>
      <c r="HX129" s="1"/>
      <c r="HY129" s="1"/>
      <c r="HZ129" s="1"/>
      <c r="IA129" s="1"/>
      <c r="IB129" s="1"/>
      <c r="IC129" s="1"/>
      <c r="ID129" s="1"/>
      <c r="IE129" s="1"/>
      <c r="IF129" s="1"/>
      <c r="IG129" s="1"/>
      <c r="IH129" s="1"/>
      <c r="II129" s="1"/>
      <c r="IJ129" s="1"/>
      <c r="IK129" s="1"/>
      <c r="IL129" s="1"/>
      <c r="IM129" s="1"/>
      <c r="IN129" s="1"/>
      <c r="IO129" s="1"/>
      <c r="IP129" s="1"/>
      <c r="IQ129" s="1"/>
      <c r="IR129" s="1"/>
      <c r="IS129" s="1"/>
      <c r="IT129" s="1"/>
      <c r="IU129" s="1"/>
    </row>
    <row r="130" spans="2:255" s="36" customFormat="1" x14ac:dyDescent="0.25">
      <c r="B130" s="1"/>
      <c r="C130" s="53"/>
      <c r="D130" s="54"/>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c r="HE130" s="1"/>
      <c r="HF130" s="1"/>
      <c r="HG130" s="1"/>
      <c r="HH130" s="1"/>
      <c r="HI130" s="1"/>
      <c r="HJ130" s="1"/>
      <c r="HK130" s="1"/>
      <c r="HL130" s="1"/>
      <c r="HM130" s="1"/>
      <c r="HN130" s="1"/>
      <c r="HO130" s="1"/>
      <c r="HP130" s="1"/>
      <c r="HQ130" s="1"/>
      <c r="HR130" s="1"/>
      <c r="HS130" s="1"/>
      <c r="HT130" s="1"/>
      <c r="HU130" s="1"/>
      <c r="HV130" s="1"/>
      <c r="HW130" s="1"/>
      <c r="HX130" s="1"/>
      <c r="HY130" s="1"/>
      <c r="HZ130" s="1"/>
      <c r="IA130" s="1"/>
      <c r="IB130" s="1"/>
      <c r="IC130" s="1"/>
      <c r="ID130" s="1"/>
      <c r="IE130" s="1"/>
      <c r="IF130" s="1"/>
      <c r="IG130" s="1"/>
      <c r="IH130" s="1"/>
      <c r="II130" s="1"/>
      <c r="IJ130" s="1"/>
      <c r="IK130" s="1"/>
      <c r="IL130" s="1"/>
      <c r="IM130" s="1"/>
      <c r="IN130" s="1"/>
      <c r="IO130" s="1"/>
      <c r="IP130" s="1"/>
      <c r="IQ130" s="1"/>
      <c r="IR130" s="1"/>
      <c r="IS130" s="1"/>
      <c r="IT130" s="1"/>
      <c r="IU130" s="1"/>
    </row>
    <row r="131" spans="2:255" s="36" customFormat="1" x14ac:dyDescent="0.25">
      <c r="B131" s="1"/>
      <c r="C131" s="53"/>
      <c r="D131" s="54"/>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c r="GI131" s="1"/>
      <c r="GJ131" s="1"/>
      <c r="GK131" s="1"/>
      <c r="GL131" s="1"/>
      <c r="GM131" s="1"/>
      <c r="GN131" s="1"/>
      <c r="GO131" s="1"/>
      <c r="GP131" s="1"/>
      <c r="GQ131" s="1"/>
      <c r="GR131" s="1"/>
      <c r="GS131" s="1"/>
      <c r="GT131" s="1"/>
      <c r="GU131" s="1"/>
      <c r="GV131" s="1"/>
      <c r="GW131" s="1"/>
      <c r="GX131" s="1"/>
      <c r="GY131" s="1"/>
      <c r="GZ131" s="1"/>
      <c r="HA131" s="1"/>
      <c r="HB131" s="1"/>
      <c r="HC131" s="1"/>
      <c r="HD131" s="1"/>
      <c r="HE131" s="1"/>
      <c r="HF131" s="1"/>
      <c r="HG131" s="1"/>
      <c r="HH131" s="1"/>
      <c r="HI131" s="1"/>
      <c r="HJ131" s="1"/>
      <c r="HK131" s="1"/>
      <c r="HL131" s="1"/>
      <c r="HM131" s="1"/>
      <c r="HN131" s="1"/>
      <c r="HO131" s="1"/>
      <c r="HP131" s="1"/>
      <c r="HQ131" s="1"/>
      <c r="HR131" s="1"/>
      <c r="HS131" s="1"/>
      <c r="HT131" s="1"/>
      <c r="HU131" s="1"/>
      <c r="HV131" s="1"/>
      <c r="HW131" s="1"/>
      <c r="HX131" s="1"/>
      <c r="HY131" s="1"/>
      <c r="HZ131" s="1"/>
      <c r="IA131" s="1"/>
      <c r="IB131" s="1"/>
      <c r="IC131" s="1"/>
      <c r="ID131" s="1"/>
      <c r="IE131" s="1"/>
      <c r="IF131" s="1"/>
      <c r="IG131" s="1"/>
      <c r="IH131" s="1"/>
      <c r="II131" s="1"/>
      <c r="IJ131" s="1"/>
      <c r="IK131" s="1"/>
      <c r="IL131" s="1"/>
      <c r="IM131" s="1"/>
      <c r="IN131" s="1"/>
      <c r="IO131" s="1"/>
      <c r="IP131" s="1"/>
      <c r="IQ131" s="1"/>
      <c r="IR131" s="1"/>
      <c r="IS131" s="1"/>
      <c r="IT131" s="1"/>
      <c r="IU131" s="1"/>
    </row>
    <row r="132" spans="2:255" s="36" customFormat="1" x14ac:dyDescent="0.25">
      <c r="B132" s="1"/>
      <c r="C132" s="53"/>
      <c r="D132" s="54"/>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c r="GI132" s="1"/>
      <c r="GJ132" s="1"/>
      <c r="GK132" s="1"/>
      <c r="GL132" s="1"/>
      <c r="GM132" s="1"/>
      <c r="GN132" s="1"/>
      <c r="GO132" s="1"/>
      <c r="GP132" s="1"/>
      <c r="GQ132" s="1"/>
      <c r="GR132" s="1"/>
      <c r="GS132" s="1"/>
      <c r="GT132" s="1"/>
      <c r="GU132" s="1"/>
      <c r="GV132" s="1"/>
      <c r="GW132" s="1"/>
      <c r="GX132" s="1"/>
      <c r="GY132" s="1"/>
      <c r="GZ132" s="1"/>
      <c r="HA132" s="1"/>
      <c r="HB132" s="1"/>
      <c r="HC132" s="1"/>
      <c r="HD132" s="1"/>
      <c r="HE132" s="1"/>
      <c r="HF132" s="1"/>
      <c r="HG132" s="1"/>
      <c r="HH132" s="1"/>
      <c r="HI132" s="1"/>
      <c r="HJ132" s="1"/>
      <c r="HK132" s="1"/>
      <c r="HL132" s="1"/>
      <c r="HM132" s="1"/>
      <c r="HN132" s="1"/>
      <c r="HO132" s="1"/>
      <c r="HP132" s="1"/>
      <c r="HQ132" s="1"/>
      <c r="HR132" s="1"/>
      <c r="HS132" s="1"/>
      <c r="HT132" s="1"/>
      <c r="HU132" s="1"/>
      <c r="HV132" s="1"/>
      <c r="HW132" s="1"/>
      <c r="HX132" s="1"/>
      <c r="HY132" s="1"/>
      <c r="HZ132" s="1"/>
      <c r="IA132" s="1"/>
      <c r="IB132" s="1"/>
      <c r="IC132" s="1"/>
      <c r="ID132" s="1"/>
      <c r="IE132" s="1"/>
      <c r="IF132" s="1"/>
      <c r="IG132" s="1"/>
      <c r="IH132" s="1"/>
      <c r="II132" s="1"/>
      <c r="IJ132" s="1"/>
      <c r="IK132" s="1"/>
      <c r="IL132" s="1"/>
      <c r="IM132" s="1"/>
      <c r="IN132" s="1"/>
      <c r="IO132" s="1"/>
      <c r="IP132" s="1"/>
      <c r="IQ132" s="1"/>
      <c r="IR132" s="1"/>
      <c r="IS132" s="1"/>
      <c r="IT132" s="1"/>
      <c r="IU132" s="1"/>
    </row>
    <row r="133" spans="2:255" s="36" customFormat="1" x14ac:dyDescent="0.25">
      <c r="B133" s="1"/>
      <c r="C133" s="53"/>
      <c r="D133" s="54"/>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c r="GI133" s="1"/>
      <c r="GJ133" s="1"/>
      <c r="GK133" s="1"/>
      <c r="GL133" s="1"/>
      <c r="GM133" s="1"/>
      <c r="GN133" s="1"/>
      <c r="GO133" s="1"/>
      <c r="GP133" s="1"/>
      <c r="GQ133" s="1"/>
      <c r="GR133" s="1"/>
      <c r="GS133" s="1"/>
      <c r="GT133" s="1"/>
      <c r="GU133" s="1"/>
      <c r="GV133" s="1"/>
      <c r="GW133" s="1"/>
      <c r="GX133" s="1"/>
      <c r="GY133" s="1"/>
      <c r="GZ133" s="1"/>
      <c r="HA133" s="1"/>
      <c r="HB133" s="1"/>
      <c r="HC133" s="1"/>
      <c r="HD133" s="1"/>
      <c r="HE133" s="1"/>
      <c r="HF133" s="1"/>
      <c r="HG133" s="1"/>
      <c r="HH133" s="1"/>
      <c r="HI133" s="1"/>
      <c r="HJ133" s="1"/>
      <c r="HK133" s="1"/>
      <c r="HL133" s="1"/>
      <c r="HM133" s="1"/>
      <c r="HN133" s="1"/>
      <c r="HO133" s="1"/>
      <c r="HP133" s="1"/>
      <c r="HQ133" s="1"/>
      <c r="HR133" s="1"/>
      <c r="HS133" s="1"/>
      <c r="HT133" s="1"/>
      <c r="HU133" s="1"/>
      <c r="HV133" s="1"/>
      <c r="HW133" s="1"/>
      <c r="HX133" s="1"/>
      <c r="HY133" s="1"/>
      <c r="HZ133" s="1"/>
      <c r="IA133" s="1"/>
      <c r="IB133" s="1"/>
      <c r="IC133" s="1"/>
      <c r="ID133" s="1"/>
      <c r="IE133" s="1"/>
      <c r="IF133" s="1"/>
      <c r="IG133" s="1"/>
      <c r="IH133" s="1"/>
      <c r="II133" s="1"/>
      <c r="IJ133" s="1"/>
      <c r="IK133" s="1"/>
      <c r="IL133" s="1"/>
      <c r="IM133" s="1"/>
      <c r="IN133" s="1"/>
      <c r="IO133" s="1"/>
      <c r="IP133" s="1"/>
      <c r="IQ133" s="1"/>
      <c r="IR133" s="1"/>
      <c r="IS133" s="1"/>
      <c r="IT133" s="1"/>
      <c r="IU133" s="1"/>
    </row>
    <row r="134" spans="2:255" s="36" customFormat="1" x14ac:dyDescent="0.25">
      <c r="B134" s="1"/>
      <c r="C134" s="53"/>
      <c r="D134" s="54"/>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c r="GI134" s="1"/>
      <c r="GJ134" s="1"/>
      <c r="GK134" s="1"/>
      <c r="GL134" s="1"/>
      <c r="GM134" s="1"/>
      <c r="GN134" s="1"/>
      <c r="GO134" s="1"/>
      <c r="GP134" s="1"/>
      <c r="GQ134" s="1"/>
      <c r="GR134" s="1"/>
      <c r="GS134" s="1"/>
      <c r="GT134" s="1"/>
      <c r="GU134" s="1"/>
      <c r="GV134" s="1"/>
      <c r="GW134" s="1"/>
      <c r="GX134" s="1"/>
      <c r="GY134" s="1"/>
      <c r="GZ134" s="1"/>
      <c r="HA134" s="1"/>
      <c r="HB134" s="1"/>
      <c r="HC134" s="1"/>
      <c r="HD134" s="1"/>
      <c r="HE134" s="1"/>
      <c r="HF134" s="1"/>
      <c r="HG134" s="1"/>
      <c r="HH134" s="1"/>
      <c r="HI134" s="1"/>
      <c r="HJ134" s="1"/>
      <c r="HK134" s="1"/>
      <c r="HL134" s="1"/>
      <c r="HM134" s="1"/>
      <c r="HN134" s="1"/>
      <c r="HO134" s="1"/>
      <c r="HP134" s="1"/>
      <c r="HQ134" s="1"/>
      <c r="HR134" s="1"/>
      <c r="HS134" s="1"/>
      <c r="HT134" s="1"/>
      <c r="HU134" s="1"/>
      <c r="HV134" s="1"/>
      <c r="HW134" s="1"/>
      <c r="HX134" s="1"/>
      <c r="HY134" s="1"/>
      <c r="HZ134" s="1"/>
      <c r="IA134" s="1"/>
      <c r="IB134" s="1"/>
      <c r="IC134" s="1"/>
      <c r="ID134" s="1"/>
      <c r="IE134" s="1"/>
      <c r="IF134" s="1"/>
      <c r="IG134" s="1"/>
      <c r="IH134" s="1"/>
      <c r="II134" s="1"/>
      <c r="IJ134" s="1"/>
      <c r="IK134" s="1"/>
      <c r="IL134" s="1"/>
      <c r="IM134" s="1"/>
      <c r="IN134" s="1"/>
      <c r="IO134" s="1"/>
      <c r="IP134" s="1"/>
      <c r="IQ134" s="1"/>
      <c r="IR134" s="1"/>
      <c r="IS134" s="1"/>
      <c r="IT134" s="1"/>
      <c r="IU134" s="1"/>
    </row>
    <row r="135" spans="2:255" s="36" customFormat="1" x14ac:dyDescent="0.25">
      <c r="B135" s="1"/>
      <c r="C135" s="53"/>
      <c r="D135" s="54"/>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c r="GI135" s="1"/>
      <c r="GJ135" s="1"/>
      <c r="GK135" s="1"/>
      <c r="GL135" s="1"/>
      <c r="GM135" s="1"/>
      <c r="GN135" s="1"/>
      <c r="GO135" s="1"/>
      <c r="GP135" s="1"/>
      <c r="GQ135" s="1"/>
      <c r="GR135" s="1"/>
      <c r="GS135" s="1"/>
      <c r="GT135" s="1"/>
      <c r="GU135" s="1"/>
      <c r="GV135" s="1"/>
      <c r="GW135" s="1"/>
      <c r="GX135" s="1"/>
      <c r="GY135" s="1"/>
      <c r="GZ135" s="1"/>
      <c r="HA135" s="1"/>
      <c r="HB135" s="1"/>
      <c r="HC135" s="1"/>
      <c r="HD135" s="1"/>
      <c r="HE135" s="1"/>
      <c r="HF135" s="1"/>
      <c r="HG135" s="1"/>
      <c r="HH135" s="1"/>
      <c r="HI135" s="1"/>
      <c r="HJ135" s="1"/>
      <c r="HK135" s="1"/>
      <c r="HL135" s="1"/>
      <c r="HM135" s="1"/>
      <c r="HN135" s="1"/>
      <c r="HO135" s="1"/>
      <c r="HP135" s="1"/>
      <c r="HQ135" s="1"/>
      <c r="HR135" s="1"/>
      <c r="HS135" s="1"/>
      <c r="HT135" s="1"/>
      <c r="HU135" s="1"/>
      <c r="HV135" s="1"/>
      <c r="HW135" s="1"/>
      <c r="HX135" s="1"/>
      <c r="HY135" s="1"/>
      <c r="HZ135" s="1"/>
      <c r="IA135" s="1"/>
      <c r="IB135" s="1"/>
      <c r="IC135" s="1"/>
      <c r="ID135" s="1"/>
      <c r="IE135" s="1"/>
      <c r="IF135" s="1"/>
      <c r="IG135" s="1"/>
      <c r="IH135" s="1"/>
      <c r="II135" s="1"/>
      <c r="IJ135" s="1"/>
      <c r="IK135" s="1"/>
      <c r="IL135" s="1"/>
      <c r="IM135" s="1"/>
      <c r="IN135" s="1"/>
      <c r="IO135" s="1"/>
      <c r="IP135" s="1"/>
      <c r="IQ135" s="1"/>
      <c r="IR135" s="1"/>
      <c r="IS135" s="1"/>
      <c r="IT135" s="1"/>
      <c r="IU135" s="1"/>
    </row>
    <row r="136" spans="2:255" s="36" customFormat="1" x14ac:dyDescent="0.25">
      <c r="B136" s="1"/>
      <c r="C136" s="53"/>
      <c r="D136" s="54"/>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c r="GI136" s="1"/>
      <c r="GJ136" s="1"/>
      <c r="GK136" s="1"/>
      <c r="GL136" s="1"/>
      <c r="GM136" s="1"/>
      <c r="GN136" s="1"/>
      <c r="GO136" s="1"/>
      <c r="GP136" s="1"/>
      <c r="GQ136" s="1"/>
      <c r="GR136" s="1"/>
      <c r="GS136" s="1"/>
      <c r="GT136" s="1"/>
      <c r="GU136" s="1"/>
      <c r="GV136" s="1"/>
      <c r="GW136" s="1"/>
      <c r="GX136" s="1"/>
      <c r="GY136" s="1"/>
      <c r="GZ136" s="1"/>
      <c r="HA136" s="1"/>
      <c r="HB136" s="1"/>
      <c r="HC136" s="1"/>
      <c r="HD136" s="1"/>
      <c r="HE136" s="1"/>
      <c r="HF136" s="1"/>
      <c r="HG136" s="1"/>
      <c r="HH136" s="1"/>
      <c r="HI136" s="1"/>
      <c r="HJ136" s="1"/>
      <c r="HK136" s="1"/>
      <c r="HL136" s="1"/>
      <c r="HM136" s="1"/>
      <c r="HN136" s="1"/>
      <c r="HO136" s="1"/>
      <c r="HP136" s="1"/>
      <c r="HQ136" s="1"/>
      <c r="HR136" s="1"/>
      <c r="HS136" s="1"/>
      <c r="HT136" s="1"/>
      <c r="HU136" s="1"/>
      <c r="HV136" s="1"/>
      <c r="HW136" s="1"/>
      <c r="HX136" s="1"/>
      <c r="HY136" s="1"/>
      <c r="HZ136" s="1"/>
      <c r="IA136" s="1"/>
      <c r="IB136" s="1"/>
      <c r="IC136" s="1"/>
      <c r="ID136" s="1"/>
      <c r="IE136" s="1"/>
      <c r="IF136" s="1"/>
      <c r="IG136" s="1"/>
      <c r="IH136" s="1"/>
      <c r="II136" s="1"/>
      <c r="IJ136" s="1"/>
      <c r="IK136" s="1"/>
      <c r="IL136" s="1"/>
      <c r="IM136" s="1"/>
      <c r="IN136" s="1"/>
      <c r="IO136" s="1"/>
      <c r="IP136" s="1"/>
      <c r="IQ136" s="1"/>
      <c r="IR136" s="1"/>
      <c r="IS136" s="1"/>
      <c r="IT136" s="1"/>
      <c r="IU136" s="1"/>
    </row>
    <row r="137" spans="2:255" s="36" customFormat="1" x14ac:dyDescent="0.25">
      <c r="B137" s="1"/>
      <c r="C137" s="53"/>
      <c r="D137" s="54"/>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c r="GI137" s="1"/>
      <c r="GJ137" s="1"/>
      <c r="GK137" s="1"/>
      <c r="GL137" s="1"/>
      <c r="GM137" s="1"/>
      <c r="GN137" s="1"/>
      <c r="GO137" s="1"/>
      <c r="GP137" s="1"/>
      <c r="GQ137" s="1"/>
      <c r="GR137" s="1"/>
      <c r="GS137" s="1"/>
      <c r="GT137" s="1"/>
      <c r="GU137" s="1"/>
      <c r="GV137" s="1"/>
      <c r="GW137" s="1"/>
      <c r="GX137" s="1"/>
      <c r="GY137" s="1"/>
      <c r="GZ137" s="1"/>
      <c r="HA137" s="1"/>
      <c r="HB137" s="1"/>
      <c r="HC137" s="1"/>
      <c r="HD137" s="1"/>
      <c r="HE137" s="1"/>
      <c r="HF137" s="1"/>
      <c r="HG137" s="1"/>
      <c r="HH137" s="1"/>
      <c r="HI137" s="1"/>
      <c r="HJ137" s="1"/>
      <c r="HK137" s="1"/>
      <c r="HL137" s="1"/>
      <c r="HM137" s="1"/>
      <c r="HN137" s="1"/>
      <c r="HO137" s="1"/>
      <c r="HP137" s="1"/>
      <c r="HQ137" s="1"/>
      <c r="HR137" s="1"/>
      <c r="HS137" s="1"/>
      <c r="HT137" s="1"/>
      <c r="HU137" s="1"/>
      <c r="HV137" s="1"/>
      <c r="HW137" s="1"/>
      <c r="HX137" s="1"/>
      <c r="HY137" s="1"/>
      <c r="HZ137" s="1"/>
      <c r="IA137" s="1"/>
      <c r="IB137" s="1"/>
      <c r="IC137" s="1"/>
      <c r="ID137" s="1"/>
      <c r="IE137" s="1"/>
      <c r="IF137" s="1"/>
      <c r="IG137" s="1"/>
      <c r="IH137" s="1"/>
      <c r="II137" s="1"/>
      <c r="IJ137" s="1"/>
      <c r="IK137" s="1"/>
      <c r="IL137" s="1"/>
      <c r="IM137" s="1"/>
      <c r="IN137" s="1"/>
      <c r="IO137" s="1"/>
      <c r="IP137" s="1"/>
      <c r="IQ137" s="1"/>
      <c r="IR137" s="1"/>
      <c r="IS137" s="1"/>
      <c r="IT137" s="1"/>
      <c r="IU137" s="1"/>
    </row>
    <row r="138" spans="2:255" s="36" customFormat="1" x14ac:dyDescent="0.25">
      <c r="B138" s="1"/>
      <c r="C138" s="53"/>
      <c r="D138" s="54"/>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c r="FY138" s="1"/>
      <c r="FZ138" s="1"/>
      <c r="GA138" s="1"/>
      <c r="GB138" s="1"/>
      <c r="GC138" s="1"/>
      <c r="GD138" s="1"/>
      <c r="GE138" s="1"/>
      <c r="GF138" s="1"/>
      <c r="GG138" s="1"/>
      <c r="GH138" s="1"/>
      <c r="GI138" s="1"/>
      <c r="GJ138" s="1"/>
      <c r="GK138" s="1"/>
      <c r="GL138" s="1"/>
      <c r="GM138" s="1"/>
      <c r="GN138" s="1"/>
      <c r="GO138" s="1"/>
      <c r="GP138" s="1"/>
      <c r="GQ138" s="1"/>
      <c r="GR138" s="1"/>
      <c r="GS138" s="1"/>
      <c r="GT138" s="1"/>
      <c r="GU138" s="1"/>
      <c r="GV138" s="1"/>
      <c r="GW138" s="1"/>
      <c r="GX138" s="1"/>
      <c r="GY138" s="1"/>
      <c r="GZ138" s="1"/>
      <c r="HA138" s="1"/>
      <c r="HB138" s="1"/>
      <c r="HC138" s="1"/>
      <c r="HD138" s="1"/>
      <c r="HE138" s="1"/>
      <c r="HF138" s="1"/>
      <c r="HG138" s="1"/>
      <c r="HH138" s="1"/>
      <c r="HI138" s="1"/>
      <c r="HJ138" s="1"/>
      <c r="HK138" s="1"/>
      <c r="HL138" s="1"/>
      <c r="HM138" s="1"/>
      <c r="HN138" s="1"/>
      <c r="HO138" s="1"/>
      <c r="HP138" s="1"/>
      <c r="HQ138" s="1"/>
      <c r="HR138" s="1"/>
      <c r="HS138" s="1"/>
      <c r="HT138" s="1"/>
      <c r="HU138" s="1"/>
      <c r="HV138" s="1"/>
      <c r="HW138" s="1"/>
      <c r="HX138" s="1"/>
      <c r="HY138" s="1"/>
      <c r="HZ138" s="1"/>
      <c r="IA138" s="1"/>
      <c r="IB138" s="1"/>
      <c r="IC138" s="1"/>
      <c r="ID138" s="1"/>
      <c r="IE138" s="1"/>
      <c r="IF138" s="1"/>
      <c r="IG138" s="1"/>
      <c r="IH138" s="1"/>
      <c r="II138" s="1"/>
      <c r="IJ138" s="1"/>
      <c r="IK138" s="1"/>
      <c r="IL138" s="1"/>
      <c r="IM138" s="1"/>
      <c r="IN138" s="1"/>
      <c r="IO138" s="1"/>
      <c r="IP138" s="1"/>
      <c r="IQ138" s="1"/>
      <c r="IR138" s="1"/>
      <c r="IS138" s="1"/>
      <c r="IT138" s="1"/>
      <c r="IU138" s="1"/>
    </row>
    <row r="139" spans="2:255" s="36" customFormat="1" x14ac:dyDescent="0.25">
      <c r="B139" s="1"/>
      <c r="C139" s="53"/>
      <c r="D139" s="54"/>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c r="FY139" s="1"/>
      <c r="FZ139" s="1"/>
      <c r="GA139" s="1"/>
      <c r="GB139" s="1"/>
      <c r="GC139" s="1"/>
      <c r="GD139" s="1"/>
      <c r="GE139" s="1"/>
      <c r="GF139" s="1"/>
      <c r="GG139" s="1"/>
      <c r="GH139" s="1"/>
      <c r="GI139" s="1"/>
      <c r="GJ139" s="1"/>
      <c r="GK139" s="1"/>
      <c r="GL139" s="1"/>
      <c r="GM139" s="1"/>
      <c r="GN139" s="1"/>
      <c r="GO139" s="1"/>
      <c r="GP139" s="1"/>
      <c r="GQ139" s="1"/>
      <c r="GR139" s="1"/>
      <c r="GS139" s="1"/>
      <c r="GT139" s="1"/>
      <c r="GU139" s="1"/>
      <c r="GV139" s="1"/>
      <c r="GW139" s="1"/>
      <c r="GX139" s="1"/>
      <c r="GY139" s="1"/>
      <c r="GZ139" s="1"/>
      <c r="HA139" s="1"/>
      <c r="HB139" s="1"/>
      <c r="HC139" s="1"/>
      <c r="HD139" s="1"/>
      <c r="HE139" s="1"/>
      <c r="HF139" s="1"/>
      <c r="HG139" s="1"/>
      <c r="HH139" s="1"/>
      <c r="HI139" s="1"/>
      <c r="HJ139" s="1"/>
      <c r="HK139" s="1"/>
      <c r="HL139" s="1"/>
      <c r="HM139" s="1"/>
      <c r="HN139" s="1"/>
      <c r="HO139" s="1"/>
      <c r="HP139" s="1"/>
      <c r="HQ139" s="1"/>
      <c r="HR139" s="1"/>
      <c r="HS139" s="1"/>
      <c r="HT139" s="1"/>
      <c r="HU139" s="1"/>
      <c r="HV139" s="1"/>
      <c r="HW139" s="1"/>
      <c r="HX139" s="1"/>
      <c r="HY139" s="1"/>
      <c r="HZ139" s="1"/>
      <c r="IA139" s="1"/>
      <c r="IB139" s="1"/>
      <c r="IC139" s="1"/>
      <c r="ID139" s="1"/>
      <c r="IE139" s="1"/>
      <c r="IF139" s="1"/>
      <c r="IG139" s="1"/>
      <c r="IH139" s="1"/>
      <c r="II139" s="1"/>
      <c r="IJ139" s="1"/>
      <c r="IK139" s="1"/>
      <c r="IL139" s="1"/>
      <c r="IM139" s="1"/>
      <c r="IN139" s="1"/>
      <c r="IO139" s="1"/>
      <c r="IP139" s="1"/>
      <c r="IQ139" s="1"/>
      <c r="IR139" s="1"/>
      <c r="IS139" s="1"/>
      <c r="IT139" s="1"/>
      <c r="IU139" s="1"/>
    </row>
    <row r="140" spans="2:255" s="36" customFormat="1" x14ac:dyDescent="0.25">
      <c r="B140" s="1"/>
      <c r="C140" s="53"/>
      <c r="D140" s="54"/>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c r="GI140" s="1"/>
      <c r="GJ140" s="1"/>
      <c r="GK140" s="1"/>
      <c r="GL140" s="1"/>
      <c r="GM140" s="1"/>
      <c r="GN140" s="1"/>
      <c r="GO140" s="1"/>
      <c r="GP140" s="1"/>
      <c r="GQ140" s="1"/>
      <c r="GR140" s="1"/>
      <c r="GS140" s="1"/>
      <c r="GT140" s="1"/>
      <c r="GU140" s="1"/>
      <c r="GV140" s="1"/>
      <c r="GW140" s="1"/>
      <c r="GX140" s="1"/>
      <c r="GY140" s="1"/>
      <c r="GZ140" s="1"/>
      <c r="HA140" s="1"/>
      <c r="HB140" s="1"/>
      <c r="HC140" s="1"/>
      <c r="HD140" s="1"/>
      <c r="HE140" s="1"/>
      <c r="HF140" s="1"/>
      <c r="HG140" s="1"/>
      <c r="HH140" s="1"/>
      <c r="HI140" s="1"/>
      <c r="HJ140" s="1"/>
      <c r="HK140" s="1"/>
      <c r="HL140" s="1"/>
      <c r="HM140" s="1"/>
      <c r="HN140" s="1"/>
      <c r="HO140" s="1"/>
      <c r="HP140" s="1"/>
      <c r="HQ140" s="1"/>
      <c r="HR140" s="1"/>
      <c r="HS140" s="1"/>
      <c r="HT140" s="1"/>
      <c r="HU140" s="1"/>
      <c r="HV140" s="1"/>
      <c r="HW140" s="1"/>
      <c r="HX140" s="1"/>
      <c r="HY140" s="1"/>
      <c r="HZ140" s="1"/>
      <c r="IA140" s="1"/>
      <c r="IB140" s="1"/>
      <c r="IC140" s="1"/>
      <c r="ID140" s="1"/>
      <c r="IE140" s="1"/>
      <c r="IF140" s="1"/>
      <c r="IG140" s="1"/>
      <c r="IH140" s="1"/>
      <c r="II140" s="1"/>
      <c r="IJ140" s="1"/>
      <c r="IK140" s="1"/>
      <c r="IL140" s="1"/>
      <c r="IM140" s="1"/>
      <c r="IN140" s="1"/>
      <c r="IO140" s="1"/>
      <c r="IP140" s="1"/>
      <c r="IQ140" s="1"/>
      <c r="IR140" s="1"/>
      <c r="IS140" s="1"/>
      <c r="IT140" s="1"/>
      <c r="IU140" s="1"/>
    </row>
    <row r="141" spans="2:255" s="36" customFormat="1" x14ac:dyDescent="0.25">
      <c r="B141" s="1"/>
      <c r="C141" s="53"/>
      <c r="D141" s="54"/>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c r="GI141" s="1"/>
      <c r="GJ141" s="1"/>
      <c r="GK141" s="1"/>
      <c r="GL141" s="1"/>
      <c r="GM141" s="1"/>
      <c r="GN141" s="1"/>
      <c r="GO141" s="1"/>
      <c r="GP141" s="1"/>
      <c r="GQ141" s="1"/>
      <c r="GR141" s="1"/>
      <c r="GS141" s="1"/>
      <c r="GT141" s="1"/>
      <c r="GU141" s="1"/>
      <c r="GV141" s="1"/>
      <c r="GW141" s="1"/>
      <c r="GX141" s="1"/>
      <c r="GY141" s="1"/>
      <c r="GZ141" s="1"/>
      <c r="HA141" s="1"/>
      <c r="HB141" s="1"/>
      <c r="HC141" s="1"/>
      <c r="HD141" s="1"/>
      <c r="HE141" s="1"/>
      <c r="HF141" s="1"/>
      <c r="HG141" s="1"/>
      <c r="HH141" s="1"/>
      <c r="HI141" s="1"/>
      <c r="HJ141" s="1"/>
      <c r="HK141" s="1"/>
      <c r="HL141" s="1"/>
      <c r="HM141" s="1"/>
      <c r="HN141" s="1"/>
      <c r="HO141" s="1"/>
      <c r="HP141" s="1"/>
      <c r="HQ141" s="1"/>
      <c r="HR141" s="1"/>
      <c r="HS141" s="1"/>
      <c r="HT141" s="1"/>
      <c r="HU141" s="1"/>
      <c r="HV141" s="1"/>
      <c r="HW141" s="1"/>
      <c r="HX141" s="1"/>
      <c r="HY141" s="1"/>
      <c r="HZ141" s="1"/>
      <c r="IA141" s="1"/>
      <c r="IB141" s="1"/>
      <c r="IC141" s="1"/>
      <c r="ID141" s="1"/>
      <c r="IE141" s="1"/>
      <c r="IF141" s="1"/>
      <c r="IG141" s="1"/>
      <c r="IH141" s="1"/>
      <c r="II141" s="1"/>
      <c r="IJ141" s="1"/>
      <c r="IK141" s="1"/>
      <c r="IL141" s="1"/>
      <c r="IM141" s="1"/>
      <c r="IN141" s="1"/>
      <c r="IO141" s="1"/>
      <c r="IP141" s="1"/>
      <c r="IQ141" s="1"/>
      <c r="IR141" s="1"/>
      <c r="IS141" s="1"/>
      <c r="IT141" s="1"/>
      <c r="IU141" s="1"/>
    </row>
    <row r="142" spans="2:255" s="36" customFormat="1" x14ac:dyDescent="0.25">
      <c r="B142" s="1"/>
      <c r="C142" s="53"/>
      <c r="D142" s="54"/>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c r="GI142" s="1"/>
      <c r="GJ142" s="1"/>
      <c r="GK142" s="1"/>
      <c r="GL142" s="1"/>
      <c r="GM142" s="1"/>
      <c r="GN142" s="1"/>
      <c r="GO142" s="1"/>
      <c r="GP142" s="1"/>
      <c r="GQ142" s="1"/>
      <c r="GR142" s="1"/>
      <c r="GS142" s="1"/>
      <c r="GT142" s="1"/>
      <c r="GU142" s="1"/>
      <c r="GV142" s="1"/>
      <c r="GW142" s="1"/>
      <c r="GX142" s="1"/>
      <c r="GY142" s="1"/>
      <c r="GZ142" s="1"/>
      <c r="HA142" s="1"/>
      <c r="HB142" s="1"/>
      <c r="HC142" s="1"/>
      <c r="HD142" s="1"/>
      <c r="HE142" s="1"/>
      <c r="HF142" s="1"/>
      <c r="HG142" s="1"/>
      <c r="HH142" s="1"/>
      <c r="HI142" s="1"/>
      <c r="HJ142" s="1"/>
      <c r="HK142" s="1"/>
      <c r="HL142" s="1"/>
      <c r="HM142" s="1"/>
      <c r="HN142" s="1"/>
      <c r="HO142" s="1"/>
      <c r="HP142" s="1"/>
      <c r="HQ142" s="1"/>
      <c r="HR142" s="1"/>
      <c r="HS142" s="1"/>
      <c r="HT142" s="1"/>
      <c r="HU142" s="1"/>
      <c r="HV142" s="1"/>
      <c r="HW142" s="1"/>
      <c r="HX142" s="1"/>
      <c r="HY142" s="1"/>
      <c r="HZ142" s="1"/>
      <c r="IA142" s="1"/>
      <c r="IB142" s="1"/>
      <c r="IC142" s="1"/>
      <c r="ID142" s="1"/>
      <c r="IE142" s="1"/>
      <c r="IF142" s="1"/>
      <c r="IG142" s="1"/>
      <c r="IH142" s="1"/>
      <c r="II142" s="1"/>
      <c r="IJ142" s="1"/>
      <c r="IK142" s="1"/>
      <c r="IL142" s="1"/>
      <c r="IM142" s="1"/>
      <c r="IN142" s="1"/>
      <c r="IO142" s="1"/>
      <c r="IP142" s="1"/>
      <c r="IQ142" s="1"/>
      <c r="IR142" s="1"/>
      <c r="IS142" s="1"/>
      <c r="IT142" s="1"/>
      <c r="IU142" s="1"/>
    </row>
    <row r="143" spans="2:255" s="36" customFormat="1" x14ac:dyDescent="0.25">
      <c r="B143" s="1"/>
      <c r="C143" s="53"/>
      <c r="D143" s="54"/>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c r="HB143" s="1"/>
      <c r="HC143" s="1"/>
      <c r="HD143" s="1"/>
      <c r="HE143" s="1"/>
      <c r="HF143" s="1"/>
      <c r="HG143" s="1"/>
      <c r="HH143" s="1"/>
      <c r="HI143" s="1"/>
      <c r="HJ143" s="1"/>
      <c r="HK143" s="1"/>
      <c r="HL143" s="1"/>
      <c r="HM143" s="1"/>
      <c r="HN143" s="1"/>
      <c r="HO143" s="1"/>
      <c r="HP143" s="1"/>
      <c r="HQ143" s="1"/>
      <c r="HR143" s="1"/>
      <c r="HS143" s="1"/>
      <c r="HT143" s="1"/>
      <c r="HU143" s="1"/>
      <c r="HV143" s="1"/>
      <c r="HW143" s="1"/>
      <c r="HX143" s="1"/>
      <c r="HY143" s="1"/>
      <c r="HZ143" s="1"/>
      <c r="IA143" s="1"/>
      <c r="IB143" s="1"/>
      <c r="IC143" s="1"/>
      <c r="ID143" s="1"/>
      <c r="IE143" s="1"/>
      <c r="IF143" s="1"/>
      <c r="IG143" s="1"/>
      <c r="IH143" s="1"/>
      <c r="II143" s="1"/>
      <c r="IJ143" s="1"/>
      <c r="IK143" s="1"/>
      <c r="IL143" s="1"/>
      <c r="IM143" s="1"/>
      <c r="IN143" s="1"/>
      <c r="IO143" s="1"/>
      <c r="IP143" s="1"/>
      <c r="IQ143" s="1"/>
      <c r="IR143" s="1"/>
      <c r="IS143" s="1"/>
      <c r="IT143" s="1"/>
      <c r="IU143" s="1"/>
    </row>
    <row r="144" spans="2:255" s="36" customFormat="1" x14ac:dyDescent="0.25">
      <c r="B144" s="1"/>
      <c r="C144" s="53"/>
      <c r="D144" s="54"/>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c r="HB144" s="1"/>
      <c r="HC144" s="1"/>
      <c r="HD144" s="1"/>
      <c r="HE144" s="1"/>
      <c r="HF144" s="1"/>
      <c r="HG144" s="1"/>
      <c r="HH144" s="1"/>
      <c r="HI144" s="1"/>
      <c r="HJ144" s="1"/>
      <c r="HK144" s="1"/>
      <c r="HL144" s="1"/>
      <c r="HM144" s="1"/>
      <c r="HN144" s="1"/>
      <c r="HO144" s="1"/>
      <c r="HP144" s="1"/>
      <c r="HQ144" s="1"/>
      <c r="HR144" s="1"/>
      <c r="HS144" s="1"/>
      <c r="HT144" s="1"/>
      <c r="HU144" s="1"/>
      <c r="HV144" s="1"/>
      <c r="HW144" s="1"/>
      <c r="HX144" s="1"/>
      <c r="HY144" s="1"/>
      <c r="HZ144" s="1"/>
      <c r="IA144" s="1"/>
      <c r="IB144" s="1"/>
      <c r="IC144" s="1"/>
      <c r="ID144" s="1"/>
      <c r="IE144" s="1"/>
      <c r="IF144" s="1"/>
      <c r="IG144" s="1"/>
      <c r="IH144" s="1"/>
      <c r="II144" s="1"/>
      <c r="IJ144" s="1"/>
      <c r="IK144" s="1"/>
      <c r="IL144" s="1"/>
      <c r="IM144" s="1"/>
      <c r="IN144" s="1"/>
      <c r="IO144" s="1"/>
      <c r="IP144" s="1"/>
      <c r="IQ144" s="1"/>
      <c r="IR144" s="1"/>
      <c r="IS144" s="1"/>
      <c r="IT144" s="1"/>
      <c r="IU144" s="1"/>
    </row>
    <row r="145" spans="2:255" s="36" customFormat="1" x14ac:dyDescent="0.25">
      <c r="B145" s="1"/>
      <c r="C145" s="53"/>
      <c r="D145" s="54"/>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c r="GK145" s="1"/>
      <c r="GL145" s="1"/>
      <c r="GM145" s="1"/>
      <c r="GN145" s="1"/>
      <c r="GO145" s="1"/>
      <c r="GP145" s="1"/>
      <c r="GQ145" s="1"/>
      <c r="GR145" s="1"/>
      <c r="GS145" s="1"/>
      <c r="GT145" s="1"/>
      <c r="GU145" s="1"/>
      <c r="GV145" s="1"/>
      <c r="GW145" s="1"/>
      <c r="GX145" s="1"/>
      <c r="GY145" s="1"/>
      <c r="GZ145" s="1"/>
      <c r="HA145" s="1"/>
      <c r="HB145" s="1"/>
      <c r="HC145" s="1"/>
      <c r="HD145" s="1"/>
      <c r="HE145" s="1"/>
      <c r="HF145" s="1"/>
      <c r="HG145" s="1"/>
      <c r="HH145" s="1"/>
      <c r="HI145" s="1"/>
      <c r="HJ145" s="1"/>
      <c r="HK145" s="1"/>
      <c r="HL145" s="1"/>
      <c r="HM145" s="1"/>
      <c r="HN145" s="1"/>
      <c r="HO145" s="1"/>
      <c r="HP145" s="1"/>
      <c r="HQ145" s="1"/>
      <c r="HR145" s="1"/>
      <c r="HS145" s="1"/>
      <c r="HT145" s="1"/>
      <c r="HU145" s="1"/>
      <c r="HV145" s="1"/>
      <c r="HW145" s="1"/>
      <c r="HX145" s="1"/>
      <c r="HY145" s="1"/>
      <c r="HZ145" s="1"/>
      <c r="IA145" s="1"/>
      <c r="IB145" s="1"/>
      <c r="IC145" s="1"/>
      <c r="ID145" s="1"/>
      <c r="IE145" s="1"/>
      <c r="IF145" s="1"/>
      <c r="IG145" s="1"/>
      <c r="IH145" s="1"/>
      <c r="II145" s="1"/>
      <c r="IJ145" s="1"/>
      <c r="IK145" s="1"/>
      <c r="IL145" s="1"/>
      <c r="IM145" s="1"/>
      <c r="IN145" s="1"/>
      <c r="IO145" s="1"/>
      <c r="IP145" s="1"/>
      <c r="IQ145" s="1"/>
      <c r="IR145" s="1"/>
      <c r="IS145" s="1"/>
      <c r="IT145" s="1"/>
      <c r="IU145" s="1"/>
    </row>
    <row r="146" spans="2:255" s="36" customFormat="1" x14ac:dyDescent="0.25">
      <c r="B146" s="1"/>
      <c r="C146" s="53"/>
      <c r="D146" s="54"/>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c r="GT146" s="1"/>
      <c r="GU146" s="1"/>
      <c r="GV146" s="1"/>
      <c r="GW146" s="1"/>
      <c r="GX146" s="1"/>
      <c r="GY146" s="1"/>
      <c r="GZ146" s="1"/>
      <c r="HA146" s="1"/>
      <c r="HB146" s="1"/>
      <c r="HC146" s="1"/>
      <c r="HD146" s="1"/>
      <c r="HE146" s="1"/>
      <c r="HF146" s="1"/>
      <c r="HG146" s="1"/>
      <c r="HH146" s="1"/>
      <c r="HI146" s="1"/>
      <c r="HJ146" s="1"/>
      <c r="HK146" s="1"/>
      <c r="HL146" s="1"/>
      <c r="HM146" s="1"/>
      <c r="HN146" s="1"/>
      <c r="HO146" s="1"/>
      <c r="HP146" s="1"/>
      <c r="HQ146" s="1"/>
      <c r="HR146" s="1"/>
      <c r="HS146" s="1"/>
      <c r="HT146" s="1"/>
      <c r="HU146" s="1"/>
      <c r="HV146" s="1"/>
      <c r="HW146" s="1"/>
      <c r="HX146" s="1"/>
      <c r="HY146" s="1"/>
      <c r="HZ146" s="1"/>
      <c r="IA146" s="1"/>
      <c r="IB146" s="1"/>
      <c r="IC146" s="1"/>
      <c r="ID146" s="1"/>
      <c r="IE146" s="1"/>
      <c r="IF146" s="1"/>
      <c r="IG146" s="1"/>
      <c r="IH146" s="1"/>
      <c r="II146" s="1"/>
      <c r="IJ146" s="1"/>
      <c r="IK146" s="1"/>
      <c r="IL146" s="1"/>
      <c r="IM146" s="1"/>
      <c r="IN146" s="1"/>
      <c r="IO146" s="1"/>
      <c r="IP146" s="1"/>
      <c r="IQ146" s="1"/>
      <c r="IR146" s="1"/>
      <c r="IS146" s="1"/>
      <c r="IT146" s="1"/>
      <c r="IU146" s="1"/>
    </row>
    <row r="147" spans="2:255" s="36" customFormat="1" x14ac:dyDescent="0.25">
      <c r="B147" s="1"/>
      <c r="C147" s="53"/>
      <c r="D147" s="54"/>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c r="GJ147" s="1"/>
      <c r="GK147" s="1"/>
      <c r="GL147" s="1"/>
      <c r="GM147" s="1"/>
      <c r="GN147" s="1"/>
      <c r="GO147" s="1"/>
      <c r="GP147" s="1"/>
      <c r="GQ147" s="1"/>
      <c r="GR147" s="1"/>
      <c r="GS147" s="1"/>
      <c r="GT147" s="1"/>
      <c r="GU147" s="1"/>
      <c r="GV147" s="1"/>
      <c r="GW147" s="1"/>
      <c r="GX147" s="1"/>
      <c r="GY147" s="1"/>
      <c r="GZ147" s="1"/>
      <c r="HA147" s="1"/>
      <c r="HB147" s="1"/>
      <c r="HC147" s="1"/>
      <c r="HD147" s="1"/>
      <c r="HE147" s="1"/>
      <c r="HF147" s="1"/>
      <c r="HG147" s="1"/>
      <c r="HH147" s="1"/>
      <c r="HI147" s="1"/>
      <c r="HJ147" s="1"/>
      <c r="HK147" s="1"/>
      <c r="HL147" s="1"/>
      <c r="HM147" s="1"/>
      <c r="HN147" s="1"/>
      <c r="HO147" s="1"/>
      <c r="HP147" s="1"/>
      <c r="HQ147" s="1"/>
      <c r="HR147" s="1"/>
      <c r="HS147" s="1"/>
      <c r="HT147" s="1"/>
      <c r="HU147" s="1"/>
      <c r="HV147" s="1"/>
      <c r="HW147" s="1"/>
      <c r="HX147" s="1"/>
      <c r="HY147" s="1"/>
      <c r="HZ147" s="1"/>
      <c r="IA147" s="1"/>
      <c r="IB147" s="1"/>
      <c r="IC147" s="1"/>
      <c r="ID147" s="1"/>
      <c r="IE147" s="1"/>
      <c r="IF147" s="1"/>
      <c r="IG147" s="1"/>
      <c r="IH147" s="1"/>
      <c r="II147" s="1"/>
      <c r="IJ147" s="1"/>
      <c r="IK147" s="1"/>
      <c r="IL147" s="1"/>
      <c r="IM147" s="1"/>
      <c r="IN147" s="1"/>
      <c r="IO147" s="1"/>
      <c r="IP147" s="1"/>
      <c r="IQ147" s="1"/>
      <c r="IR147" s="1"/>
      <c r="IS147" s="1"/>
      <c r="IT147" s="1"/>
      <c r="IU147" s="1"/>
    </row>
    <row r="148" spans="2:255" s="36" customFormat="1" x14ac:dyDescent="0.25">
      <c r="B148" s="1"/>
      <c r="C148" s="53"/>
      <c r="D148" s="54"/>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c r="GJ148" s="1"/>
      <c r="GK148" s="1"/>
      <c r="GL148" s="1"/>
      <c r="GM148" s="1"/>
      <c r="GN148" s="1"/>
      <c r="GO148" s="1"/>
      <c r="GP148" s="1"/>
      <c r="GQ148" s="1"/>
      <c r="GR148" s="1"/>
      <c r="GS148" s="1"/>
      <c r="GT148" s="1"/>
      <c r="GU148" s="1"/>
      <c r="GV148" s="1"/>
      <c r="GW148" s="1"/>
      <c r="GX148" s="1"/>
      <c r="GY148" s="1"/>
      <c r="GZ148" s="1"/>
      <c r="HA148" s="1"/>
      <c r="HB148" s="1"/>
      <c r="HC148" s="1"/>
      <c r="HD148" s="1"/>
      <c r="HE148" s="1"/>
      <c r="HF148" s="1"/>
      <c r="HG148" s="1"/>
      <c r="HH148" s="1"/>
      <c r="HI148" s="1"/>
      <c r="HJ148" s="1"/>
      <c r="HK148" s="1"/>
      <c r="HL148" s="1"/>
      <c r="HM148" s="1"/>
      <c r="HN148" s="1"/>
      <c r="HO148" s="1"/>
      <c r="HP148" s="1"/>
      <c r="HQ148" s="1"/>
      <c r="HR148" s="1"/>
      <c r="HS148" s="1"/>
      <c r="HT148" s="1"/>
      <c r="HU148" s="1"/>
      <c r="HV148" s="1"/>
      <c r="HW148" s="1"/>
      <c r="HX148" s="1"/>
      <c r="HY148" s="1"/>
      <c r="HZ148" s="1"/>
      <c r="IA148" s="1"/>
      <c r="IB148" s="1"/>
      <c r="IC148" s="1"/>
      <c r="ID148" s="1"/>
      <c r="IE148" s="1"/>
      <c r="IF148" s="1"/>
      <c r="IG148" s="1"/>
      <c r="IH148" s="1"/>
      <c r="II148" s="1"/>
      <c r="IJ148" s="1"/>
      <c r="IK148" s="1"/>
      <c r="IL148" s="1"/>
      <c r="IM148" s="1"/>
      <c r="IN148" s="1"/>
      <c r="IO148" s="1"/>
      <c r="IP148" s="1"/>
      <c r="IQ148" s="1"/>
      <c r="IR148" s="1"/>
      <c r="IS148" s="1"/>
      <c r="IT148" s="1"/>
      <c r="IU148" s="1"/>
    </row>
    <row r="149" spans="2:255" s="36" customFormat="1" x14ac:dyDescent="0.25">
      <c r="B149" s="1"/>
      <c r="C149" s="53"/>
      <c r="D149" s="54"/>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c r="GK149" s="1"/>
      <c r="GL149" s="1"/>
      <c r="GM149" s="1"/>
      <c r="GN149" s="1"/>
      <c r="GO149" s="1"/>
      <c r="GP149" s="1"/>
      <c r="GQ149" s="1"/>
      <c r="GR149" s="1"/>
      <c r="GS149" s="1"/>
      <c r="GT149" s="1"/>
      <c r="GU149" s="1"/>
      <c r="GV149" s="1"/>
      <c r="GW149" s="1"/>
      <c r="GX149" s="1"/>
      <c r="GY149" s="1"/>
      <c r="GZ149" s="1"/>
      <c r="HA149" s="1"/>
      <c r="HB149" s="1"/>
      <c r="HC149" s="1"/>
      <c r="HD149" s="1"/>
      <c r="HE149" s="1"/>
      <c r="HF149" s="1"/>
      <c r="HG149" s="1"/>
      <c r="HH149" s="1"/>
      <c r="HI149" s="1"/>
      <c r="HJ149" s="1"/>
      <c r="HK149" s="1"/>
      <c r="HL149" s="1"/>
      <c r="HM149" s="1"/>
      <c r="HN149" s="1"/>
      <c r="HO149" s="1"/>
      <c r="HP149" s="1"/>
      <c r="HQ149" s="1"/>
      <c r="HR149" s="1"/>
      <c r="HS149" s="1"/>
      <c r="HT149" s="1"/>
      <c r="HU149" s="1"/>
      <c r="HV149" s="1"/>
      <c r="HW149" s="1"/>
      <c r="HX149" s="1"/>
      <c r="HY149" s="1"/>
      <c r="HZ149" s="1"/>
      <c r="IA149" s="1"/>
      <c r="IB149" s="1"/>
      <c r="IC149" s="1"/>
      <c r="ID149" s="1"/>
      <c r="IE149" s="1"/>
      <c r="IF149" s="1"/>
      <c r="IG149" s="1"/>
      <c r="IH149" s="1"/>
      <c r="II149" s="1"/>
      <c r="IJ149" s="1"/>
      <c r="IK149" s="1"/>
      <c r="IL149" s="1"/>
      <c r="IM149" s="1"/>
      <c r="IN149" s="1"/>
      <c r="IO149" s="1"/>
      <c r="IP149" s="1"/>
      <c r="IQ149" s="1"/>
      <c r="IR149" s="1"/>
      <c r="IS149" s="1"/>
      <c r="IT149" s="1"/>
      <c r="IU149" s="1"/>
    </row>
    <row r="150" spans="2:255" s="36" customFormat="1" x14ac:dyDescent="0.25">
      <c r="B150" s="1"/>
      <c r="C150" s="53"/>
      <c r="D150" s="54"/>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c r="GN150" s="1"/>
      <c r="GO150" s="1"/>
      <c r="GP150" s="1"/>
      <c r="GQ150" s="1"/>
      <c r="GR150" s="1"/>
      <c r="GS150" s="1"/>
      <c r="GT150" s="1"/>
      <c r="GU150" s="1"/>
      <c r="GV150" s="1"/>
      <c r="GW150" s="1"/>
      <c r="GX150" s="1"/>
      <c r="GY150" s="1"/>
      <c r="GZ150" s="1"/>
      <c r="HA150" s="1"/>
      <c r="HB150" s="1"/>
      <c r="HC150" s="1"/>
      <c r="HD150" s="1"/>
      <c r="HE150" s="1"/>
      <c r="HF150" s="1"/>
      <c r="HG150" s="1"/>
      <c r="HH150" s="1"/>
      <c r="HI150" s="1"/>
      <c r="HJ150" s="1"/>
      <c r="HK150" s="1"/>
      <c r="HL150" s="1"/>
      <c r="HM150" s="1"/>
      <c r="HN150" s="1"/>
      <c r="HO150" s="1"/>
      <c r="HP150" s="1"/>
      <c r="HQ150" s="1"/>
      <c r="HR150" s="1"/>
      <c r="HS150" s="1"/>
      <c r="HT150" s="1"/>
      <c r="HU150" s="1"/>
      <c r="HV150" s="1"/>
      <c r="HW150" s="1"/>
      <c r="HX150" s="1"/>
      <c r="HY150" s="1"/>
      <c r="HZ150" s="1"/>
      <c r="IA150" s="1"/>
      <c r="IB150" s="1"/>
      <c r="IC150" s="1"/>
      <c r="ID150" s="1"/>
      <c r="IE150" s="1"/>
      <c r="IF150" s="1"/>
      <c r="IG150" s="1"/>
      <c r="IH150" s="1"/>
      <c r="II150" s="1"/>
      <c r="IJ150" s="1"/>
      <c r="IK150" s="1"/>
      <c r="IL150" s="1"/>
      <c r="IM150" s="1"/>
      <c r="IN150" s="1"/>
      <c r="IO150" s="1"/>
      <c r="IP150" s="1"/>
      <c r="IQ150" s="1"/>
      <c r="IR150" s="1"/>
      <c r="IS150" s="1"/>
      <c r="IT150" s="1"/>
      <c r="IU150" s="1"/>
    </row>
    <row r="151" spans="2:255" s="36" customFormat="1" x14ac:dyDescent="0.25">
      <c r="B151" s="1"/>
      <c r="C151" s="53"/>
      <c r="D151" s="54"/>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c r="GN151" s="1"/>
      <c r="GO151" s="1"/>
      <c r="GP151" s="1"/>
      <c r="GQ151" s="1"/>
      <c r="GR151" s="1"/>
      <c r="GS151" s="1"/>
      <c r="GT151" s="1"/>
      <c r="GU151" s="1"/>
      <c r="GV151" s="1"/>
      <c r="GW151" s="1"/>
      <c r="GX151" s="1"/>
      <c r="GY151" s="1"/>
      <c r="GZ151" s="1"/>
      <c r="HA151" s="1"/>
      <c r="HB151" s="1"/>
      <c r="HC151" s="1"/>
      <c r="HD151" s="1"/>
      <c r="HE151" s="1"/>
      <c r="HF151" s="1"/>
      <c r="HG151" s="1"/>
      <c r="HH151" s="1"/>
      <c r="HI151" s="1"/>
      <c r="HJ151" s="1"/>
      <c r="HK151" s="1"/>
      <c r="HL151" s="1"/>
      <c r="HM151" s="1"/>
      <c r="HN151" s="1"/>
      <c r="HO151" s="1"/>
      <c r="HP151" s="1"/>
      <c r="HQ151" s="1"/>
      <c r="HR151" s="1"/>
      <c r="HS151" s="1"/>
      <c r="HT151" s="1"/>
      <c r="HU151" s="1"/>
      <c r="HV151" s="1"/>
      <c r="HW151" s="1"/>
      <c r="HX151" s="1"/>
      <c r="HY151" s="1"/>
      <c r="HZ151" s="1"/>
      <c r="IA151" s="1"/>
      <c r="IB151" s="1"/>
      <c r="IC151" s="1"/>
      <c r="ID151" s="1"/>
      <c r="IE151" s="1"/>
      <c r="IF151" s="1"/>
      <c r="IG151" s="1"/>
      <c r="IH151" s="1"/>
      <c r="II151" s="1"/>
      <c r="IJ151" s="1"/>
      <c r="IK151" s="1"/>
      <c r="IL151" s="1"/>
      <c r="IM151" s="1"/>
      <c r="IN151" s="1"/>
      <c r="IO151" s="1"/>
      <c r="IP151" s="1"/>
      <c r="IQ151" s="1"/>
      <c r="IR151" s="1"/>
      <c r="IS151" s="1"/>
      <c r="IT151" s="1"/>
      <c r="IU151" s="1"/>
    </row>
    <row r="152" spans="2:255" s="36" customFormat="1" x14ac:dyDescent="0.25">
      <c r="B152" s="1"/>
      <c r="C152" s="53"/>
      <c r="D152" s="54"/>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c r="GN152" s="1"/>
      <c r="GO152" s="1"/>
      <c r="GP152" s="1"/>
      <c r="GQ152" s="1"/>
      <c r="GR152" s="1"/>
      <c r="GS152" s="1"/>
      <c r="GT152" s="1"/>
      <c r="GU152" s="1"/>
      <c r="GV152" s="1"/>
      <c r="GW152" s="1"/>
      <c r="GX152" s="1"/>
      <c r="GY152" s="1"/>
      <c r="GZ152" s="1"/>
      <c r="HA152" s="1"/>
      <c r="HB152" s="1"/>
      <c r="HC152" s="1"/>
      <c r="HD152" s="1"/>
      <c r="HE152" s="1"/>
      <c r="HF152" s="1"/>
      <c r="HG152" s="1"/>
      <c r="HH152" s="1"/>
      <c r="HI152" s="1"/>
      <c r="HJ152" s="1"/>
      <c r="HK152" s="1"/>
      <c r="HL152" s="1"/>
      <c r="HM152" s="1"/>
      <c r="HN152" s="1"/>
      <c r="HO152" s="1"/>
      <c r="HP152" s="1"/>
      <c r="HQ152" s="1"/>
      <c r="HR152" s="1"/>
      <c r="HS152" s="1"/>
      <c r="HT152" s="1"/>
      <c r="HU152" s="1"/>
      <c r="HV152" s="1"/>
      <c r="HW152" s="1"/>
      <c r="HX152" s="1"/>
      <c r="HY152" s="1"/>
      <c r="HZ152" s="1"/>
      <c r="IA152" s="1"/>
      <c r="IB152" s="1"/>
      <c r="IC152" s="1"/>
      <c r="ID152" s="1"/>
      <c r="IE152" s="1"/>
      <c r="IF152" s="1"/>
      <c r="IG152" s="1"/>
      <c r="IH152" s="1"/>
      <c r="II152" s="1"/>
      <c r="IJ152" s="1"/>
      <c r="IK152" s="1"/>
      <c r="IL152" s="1"/>
      <c r="IM152" s="1"/>
      <c r="IN152" s="1"/>
      <c r="IO152" s="1"/>
      <c r="IP152" s="1"/>
      <c r="IQ152" s="1"/>
      <c r="IR152" s="1"/>
      <c r="IS152" s="1"/>
      <c r="IT152" s="1"/>
      <c r="IU152" s="1"/>
    </row>
    <row r="153" spans="2:255" s="36" customFormat="1" x14ac:dyDescent="0.25">
      <c r="B153" s="1"/>
      <c r="C153" s="53"/>
      <c r="D153" s="54"/>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c r="GI153" s="1"/>
      <c r="GJ153" s="1"/>
      <c r="GK153" s="1"/>
      <c r="GL153" s="1"/>
      <c r="GM153" s="1"/>
      <c r="GN153" s="1"/>
      <c r="GO153" s="1"/>
      <c r="GP153" s="1"/>
      <c r="GQ153" s="1"/>
      <c r="GR153" s="1"/>
      <c r="GS153" s="1"/>
      <c r="GT153" s="1"/>
      <c r="GU153" s="1"/>
      <c r="GV153" s="1"/>
      <c r="GW153" s="1"/>
      <c r="GX153" s="1"/>
      <c r="GY153" s="1"/>
      <c r="GZ153" s="1"/>
      <c r="HA153" s="1"/>
      <c r="HB153" s="1"/>
      <c r="HC153" s="1"/>
      <c r="HD153" s="1"/>
      <c r="HE153" s="1"/>
      <c r="HF153" s="1"/>
      <c r="HG153" s="1"/>
      <c r="HH153" s="1"/>
      <c r="HI153" s="1"/>
      <c r="HJ153" s="1"/>
      <c r="HK153" s="1"/>
      <c r="HL153" s="1"/>
      <c r="HM153" s="1"/>
      <c r="HN153" s="1"/>
      <c r="HO153" s="1"/>
      <c r="HP153" s="1"/>
      <c r="HQ153" s="1"/>
      <c r="HR153" s="1"/>
      <c r="HS153" s="1"/>
      <c r="HT153" s="1"/>
      <c r="HU153" s="1"/>
      <c r="HV153" s="1"/>
      <c r="HW153" s="1"/>
      <c r="HX153" s="1"/>
      <c r="HY153" s="1"/>
      <c r="HZ153" s="1"/>
      <c r="IA153" s="1"/>
      <c r="IB153" s="1"/>
      <c r="IC153" s="1"/>
      <c r="ID153" s="1"/>
      <c r="IE153" s="1"/>
      <c r="IF153" s="1"/>
      <c r="IG153" s="1"/>
      <c r="IH153" s="1"/>
      <c r="II153" s="1"/>
      <c r="IJ153" s="1"/>
      <c r="IK153" s="1"/>
      <c r="IL153" s="1"/>
      <c r="IM153" s="1"/>
      <c r="IN153" s="1"/>
      <c r="IO153" s="1"/>
      <c r="IP153" s="1"/>
      <c r="IQ153" s="1"/>
      <c r="IR153" s="1"/>
      <c r="IS153" s="1"/>
      <c r="IT153" s="1"/>
      <c r="IU153" s="1"/>
    </row>
    <row r="154" spans="2:255" s="36" customFormat="1" x14ac:dyDescent="0.25">
      <c r="B154" s="1"/>
      <c r="C154" s="53"/>
      <c r="D154" s="54"/>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c r="GK154" s="1"/>
      <c r="GL154" s="1"/>
      <c r="GM154" s="1"/>
      <c r="GN154" s="1"/>
      <c r="GO154" s="1"/>
      <c r="GP154" s="1"/>
      <c r="GQ154" s="1"/>
      <c r="GR154" s="1"/>
      <c r="GS154" s="1"/>
      <c r="GT154" s="1"/>
      <c r="GU154" s="1"/>
      <c r="GV154" s="1"/>
      <c r="GW154" s="1"/>
      <c r="GX154" s="1"/>
      <c r="GY154" s="1"/>
      <c r="GZ154" s="1"/>
      <c r="HA154" s="1"/>
      <c r="HB154" s="1"/>
      <c r="HC154" s="1"/>
      <c r="HD154" s="1"/>
      <c r="HE154" s="1"/>
      <c r="HF154" s="1"/>
      <c r="HG154" s="1"/>
      <c r="HH154" s="1"/>
      <c r="HI154" s="1"/>
      <c r="HJ154" s="1"/>
      <c r="HK154" s="1"/>
      <c r="HL154" s="1"/>
      <c r="HM154" s="1"/>
      <c r="HN154" s="1"/>
      <c r="HO154" s="1"/>
      <c r="HP154" s="1"/>
      <c r="HQ154" s="1"/>
      <c r="HR154" s="1"/>
      <c r="HS154" s="1"/>
      <c r="HT154" s="1"/>
      <c r="HU154" s="1"/>
      <c r="HV154" s="1"/>
      <c r="HW154" s="1"/>
      <c r="HX154" s="1"/>
      <c r="HY154" s="1"/>
      <c r="HZ154" s="1"/>
      <c r="IA154" s="1"/>
      <c r="IB154" s="1"/>
      <c r="IC154" s="1"/>
      <c r="ID154" s="1"/>
      <c r="IE154" s="1"/>
      <c r="IF154" s="1"/>
      <c r="IG154" s="1"/>
      <c r="IH154" s="1"/>
      <c r="II154" s="1"/>
      <c r="IJ154" s="1"/>
      <c r="IK154" s="1"/>
      <c r="IL154" s="1"/>
      <c r="IM154" s="1"/>
      <c r="IN154" s="1"/>
      <c r="IO154" s="1"/>
      <c r="IP154" s="1"/>
      <c r="IQ154" s="1"/>
      <c r="IR154" s="1"/>
      <c r="IS154" s="1"/>
      <c r="IT154" s="1"/>
      <c r="IU154" s="1"/>
    </row>
    <row r="155" spans="2:255" s="36" customFormat="1" x14ac:dyDescent="0.25">
      <c r="B155" s="1"/>
      <c r="C155" s="53"/>
      <c r="D155" s="54"/>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c r="GI155" s="1"/>
      <c r="GJ155" s="1"/>
      <c r="GK155" s="1"/>
      <c r="GL155" s="1"/>
      <c r="GM155" s="1"/>
      <c r="GN155" s="1"/>
      <c r="GO155" s="1"/>
      <c r="GP155" s="1"/>
      <c r="GQ155" s="1"/>
      <c r="GR155" s="1"/>
      <c r="GS155" s="1"/>
      <c r="GT155" s="1"/>
      <c r="GU155" s="1"/>
      <c r="GV155" s="1"/>
      <c r="GW155" s="1"/>
      <c r="GX155" s="1"/>
      <c r="GY155" s="1"/>
      <c r="GZ155" s="1"/>
      <c r="HA155" s="1"/>
      <c r="HB155" s="1"/>
      <c r="HC155" s="1"/>
      <c r="HD155" s="1"/>
      <c r="HE155" s="1"/>
      <c r="HF155" s="1"/>
      <c r="HG155" s="1"/>
      <c r="HH155" s="1"/>
      <c r="HI155" s="1"/>
      <c r="HJ155" s="1"/>
      <c r="HK155" s="1"/>
      <c r="HL155" s="1"/>
      <c r="HM155" s="1"/>
      <c r="HN155" s="1"/>
      <c r="HO155" s="1"/>
      <c r="HP155" s="1"/>
      <c r="HQ155" s="1"/>
      <c r="HR155" s="1"/>
      <c r="HS155" s="1"/>
      <c r="HT155" s="1"/>
      <c r="HU155" s="1"/>
      <c r="HV155" s="1"/>
      <c r="HW155" s="1"/>
      <c r="HX155" s="1"/>
      <c r="HY155" s="1"/>
      <c r="HZ155" s="1"/>
      <c r="IA155" s="1"/>
      <c r="IB155" s="1"/>
      <c r="IC155" s="1"/>
      <c r="ID155" s="1"/>
      <c r="IE155" s="1"/>
      <c r="IF155" s="1"/>
      <c r="IG155" s="1"/>
      <c r="IH155" s="1"/>
      <c r="II155" s="1"/>
      <c r="IJ155" s="1"/>
      <c r="IK155" s="1"/>
      <c r="IL155" s="1"/>
      <c r="IM155" s="1"/>
      <c r="IN155" s="1"/>
      <c r="IO155" s="1"/>
      <c r="IP155" s="1"/>
      <c r="IQ155" s="1"/>
      <c r="IR155" s="1"/>
      <c r="IS155" s="1"/>
      <c r="IT155" s="1"/>
      <c r="IU155" s="1"/>
    </row>
    <row r="156" spans="2:255" s="36" customFormat="1" x14ac:dyDescent="0.25">
      <c r="B156" s="1"/>
      <c r="C156" s="53"/>
      <c r="D156" s="54"/>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c r="FW156" s="1"/>
      <c r="FX156" s="1"/>
      <c r="FY156" s="1"/>
      <c r="FZ156" s="1"/>
      <c r="GA156" s="1"/>
      <c r="GB156" s="1"/>
      <c r="GC156" s="1"/>
      <c r="GD156" s="1"/>
      <c r="GE156" s="1"/>
      <c r="GF156" s="1"/>
      <c r="GG156" s="1"/>
      <c r="GH156" s="1"/>
      <c r="GI156" s="1"/>
      <c r="GJ156" s="1"/>
      <c r="GK156" s="1"/>
      <c r="GL156" s="1"/>
      <c r="GM156" s="1"/>
      <c r="GN156" s="1"/>
      <c r="GO156" s="1"/>
      <c r="GP156" s="1"/>
      <c r="GQ156" s="1"/>
      <c r="GR156" s="1"/>
      <c r="GS156" s="1"/>
      <c r="GT156" s="1"/>
      <c r="GU156" s="1"/>
      <c r="GV156" s="1"/>
      <c r="GW156" s="1"/>
      <c r="GX156" s="1"/>
      <c r="GY156" s="1"/>
      <c r="GZ156" s="1"/>
      <c r="HA156" s="1"/>
      <c r="HB156" s="1"/>
      <c r="HC156" s="1"/>
      <c r="HD156" s="1"/>
      <c r="HE156" s="1"/>
      <c r="HF156" s="1"/>
      <c r="HG156" s="1"/>
      <c r="HH156" s="1"/>
      <c r="HI156" s="1"/>
      <c r="HJ156" s="1"/>
      <c r="HK156" s="1"/>
      <c r="HL156" s="1"/>
      <c r="HM156" s="1"/>
      <c r="HN156" s="1"/>
      <c r="HO156" s="1"/>
      <c r="HP156" s="1"/>
      <c r="HQ156" s="1"/>
      <c r="HR156" s="1"/>
      <c r="HS156" s="1"/>
      <c r="HT156" s="1"/>
      <c r="HU156" s="1"/>
      <c r="HV156" s="1"/>
      <c r="HW156" s="1"/>
      <c r="HX156" s="1"/>
      <c r="HY156" s="1"/>
      <c r="HZ156" s="1"/>
      <c r="IA156" s="1"/>
      <c r="IB156" s="1"/>
      <c r="IC156" s="1"/>
      <c r="ID156" s="1"/>
      <c r="IE156" s="1"/>
      <c r="IF156" s="1"/>
      <c r="IG156" s="1"/>
      <c r="IH156" s="1"/>
      <c r="II156" s="1"/>
      <c r="IJ156" s="1"/>
      <c r="IK156" s="1"/>
      <c r="IL156" s="1"/>
      <c r="IM156" s="1"/>
      <c r="IN156" s="1"/>
      <c r="IO156" s="1"/>
      <c r="IP156" s="1"/>
      <c r="IQ156" s="1"/>
      <c r="IR156" s="1"/>
      <c r="IS156" s="1"/>
      <c r="IT156" s="1"/>
      <c r="IU156" s="1"/>
    </row>
    <row r="157" spans="2:255" s="36" customFormat="1" x14ac:dyDescent="0.25">
      <c r="B157" s="1"/>
      <c r="C157" s="53"/>
      <c r="D157" s="54"/>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c r="GI157" s="1"/>
      <c r="GJ157" s="1"/>
      <c r="GK157" s="1"/>
      <c r="GL157" s="1"/>
      <c r="GM157" s="1"/>
      <c r="GN157" s="1"/>
      <c r="GO157" s="1"/>
      <c r="GP157" s="1"/>
      <c r="GQ157" s="1"/>
      <c r="GR157" s="1"/>
      <c r="GS157" s="1"/>
      <c r="GT157" s="1"/>
      <c r="GU157" s="1"/>
      <c r="GV157" s="1"/>
      <c r="GW157" s="1"/>
      <c r="GX157" s="1"/>
      <c r="GY157" s="1"/>
      <c r="GZ157" s="1"/>
      <c r="HA157" s="1"/>
      <c r="HB157" s="1"/>
      <c r="HC157" s="1"/>
      <c r="HD157" s="1"/>
      <c r="HE157" s="1"/>
      <c r="HF157" s="1"/>
      <c r="HG157" s="1"/>
      <c r="HH157" s="1"/>
      <c r="HI157" s="1"/>
      <c r="HJ157" s="1"/>
      <c r="HK157" s="1"/>
      <c r="HL157" s="1"/>
      <c r="HM157" s="1"/>
      <c r="HN157" s="1"/>
      <c r="HO157" s="1"/>
      <c r="HP157" s="1"/>
      <c r="HQ157" s="1"/>
      <c r="HR157" s="1"/>
      <c r="HS157" s="1"/>
      <c r="HT157" s="1"/>
      <c r="HU157" s="1"/>
      <c r="HV157" s="1"/>
      <c r="HW157" s="1"/>
      <c r="HX157" s="1"/>
      <c r="HY157" s="1"/>
      <c r="HZ157" s="1"/>
      <c r="IA157" s="1"/>
      <c r="IB157" s="1"/>
      <c r="IC157" s="1"/>
      <c r="ID157" s="1"/>
      <c r="IE157" s="1"/>
      <c r="IF157" s="1"/>
      <c r="IG157" s="1"/>
      <c r="IH157" s="1"/>
      <c r="II157" s="1"/>
      <c r="IJ157" s="1"/>
      <c r="IK157" s="1"/>
      <c r="IL157" s="1"/>
      <c r="IM157" s="1"/>
      <c r="IN157" s="1"/>
      <c r="IO157" s="1"/>
      <c r="IP157" s="1"/>
      <c r="IQ157" s="1"/>
      <c r="IR157" s="1"/>
      <c r="IS157" s="1"/>
      <c r="IT157" s="1"/>
      <c r="IU157" s="1"/>
    </row>
    <row r="158" spans="2:255" s="36" customFormat="1" x14ac:dyDescent="0.25">
      <c r="B158" s="1"/>
      <c r="C158" s="53"/>
      <c r="D158" s="54"/>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row>
    <row r="159" spans="2:255" s="36" customFormat="1" x14ac:dyDescent="0.25">
      <c r="B159" s="1"/>
      <c r="C159" s="53"/>
      <c r="D159" s="54"/>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c r="GI159" s="1"/>
      <c r="GJ159" s="1"/>
      <c r="GK159" s="1"/>
      <c r="GL159" s="1"/>
      <c r="GM159" s="1"/>
      <c r="GN159" s="1"/>
      <c r="GO159" s="1"/>
      <c r="GP159" s="1"/>
      <c r="GQ159" s="1"/>
      <c r="GR159" s="1"/>
      <c r="GS159" s="1"/>
      <c r="GT159" s="1"/>
      <c r="GU159" s="1"/>
      <c r="GV159" s="1"/>
      <c r="GW159" s="1"/>
      <c r="GX159" s="1"/>
      <c r="GY159" s="1"/>
      <c r="GZ159" s="1"/>
      <c r="HA159" s="1"/>
      <c r="HB159" s="1"/>
      <c r="HC159" s="1"/>
      <c r="HD159" s="1"/>
      <c r="HE159" s="1"/>
      <c r="HF159" s="1"/>
      <c r="HG159" s="1"/>
      <c r="HH159" s="1"/>
      <c r="HI159" s="1"/>
      <c r="HJ159" s="1"/>
      <c r="HK159" s="1"/>
      <c r="HL159" s="1"/>
      <c r="HM159" s="1"/>
      <c r="HN159" s="1"/>
      <c r="HO159" s="1"/>
      <c r="HP159" s="1"/>
      <c r="HQ159" s="1"/>
      <c r="HR159" s="1"/>
      <c r="HS159" s="1"/>
      <c r="HT159" s="1"/>
      <c r="HU159" s="1"/>
      <c r="HV159" s="1"/>
      <c r="HW159" s="1"/>
      <c r="HX159" s="1"/>
      <c r="HY159" s="1"/>
      <c r="HZ159" s="1"/>
      <c r="IA159" s="1"/>
      <c r="IB159" s="1"/>
      <c r="IC159" s="1"/>
      <c r="ID159" s="1"/>
      <c r="IE159" s="1"/>
      <c r="IF159" s="1"/>
      <c r="IG159" s="1"/>
      <c r="IH159" s="1"/>
      <c r="II159" s="1"/>
      <c r="IJ159" s="1"/>
      <c r="IK159" s="1"/>
      <c r="IL159" s="1"/>
      <c r="IM159" s="1"/>
      <c r="IN159" s="1"/>
      <c r="IO159" s="1"/>
      <c r="IP159" s="1"/>
      <c r="IQ159" s="1"/>
      <c r="IR159" s="1"/>
      <c r="IS159" s="1"/>
      <c r="IT159" s="1"/>
      <c r="IU159" s="1"/>
    </row>
    <row r="160" spans="2:255" s="36" customFormat="1" x14ac:dyDescent="0.25">
      <c r="B160" s="1"/>
      <c r="C160" s="53"/>
      <c r="D160" s="54"/>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c r="GU160" s="1"/>
      <c r="GV160" s="1"/>
      <c r="GW160" s="1"/>
      <c r="GX160" s="1"/>
      <c r="GY160" s="1"/>
      <c r="GZ160" s="1"/>
      <c r="HA160" s="1"/>
      <c r="HB160" s="1"/>
      <c r="HC160" s="1"/>
      <c r="HD160" s="1"/>
      <c r="HE160" s="1"/>
      <c r="HF160" s="1"/>
      <c r="HG160" s="1"/>
      <c r="HH160" s="1"/>
      <c r="HI160" s="1"/>
      <c r="HJ160" s="1"/>
      <c r="HK160" s="1"/>
      <c r="HL160" s="1"/>
      <c r="HM160" s="1"/>
      <c r="HN160" s="1"/>
      <c r="HO160" s="1"/>
      <c r="HP160" s="1"/>
      <c r="HQ160" s="1"/>
      <c r="HR160" s="1"/>
      <c r="HS160" s="1"/>
      <c r="HT160" s="1"/>
      <c r="HU160" s="1"/>
      <c r="HV160" s="1"/>
      <c r="HW160" s="1"/>
      <c r="HX160" s="1"/>
      <c r="HY160" s="1"/>
      <c r="HZ160" s="1"/>
      <c r="IA160" s="1"/>
      <c r="IB160" s="1"/>
      <c r="IC160" s="1"/>
      <c r="ID160" s="1"/>
      <c r="IE160" s="1"/>
      <c r="IF160" s="1"/>
      <c r="IG160" s="1"/>
      <c r="IH160" s="1"/>
      <c r="II160" s="1"/>
      <c r="IJ160" s="1"/>
      <c r="IK160" s="1"/>
      <c r="IL160" s="1"/>
      <c r="IM160" s="1"/>
      <c r="IN160" s="1"/>
      <c r="IO160" s="1"/>
      <c r="IP160" s="1"/>
      <c r="IQ160" s="1"/>
      <c r="IR160" s="1"/>
      <c r="IS160" s="1"/>
      <c r="IT160" s="1"/>
      <c r="IU160" s="1"/>
    </row>
    <row r="161" spans="2:255" s="36" customFormat="1" x14ac:dyDescent="0.25">
      <c r="B161" s="1"/>
      <c r="C161" s="53"/>
      <c r="D161" s="54"/>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c r="FY161" s="1"/>
      <c r="FZ161" s="1"/>
      <c r="GA161" s="1"/>
      <c r="GB161" s="1"/>
      <c r="GC161" s="1"/>
      <c r="GD161" s="1"/>
      <c r="GE161" s="1"/>
      <c r="GF161" s="1"/>
      <c r="GG161" s="1"/>
      <c r="GH161" s="1"/>
      <c r="GI161" s="1"/>
      <c r="GJ161" s="1"/>
      <c r="GK161" s="1"/>
      <c r="GL161" s="1"/>
      <c r="GM161" s="1"/>
      <c r="GN161" s="1"/>
      <c r="GO161" s="1"/>
      <c r="GP161" s="1"/>
      <c r="GQ161" s="1"/>
      <c r="GR161" s="1"/>
      <c r="GS161" s="1"/>
      <c r="GT161" s="1"/>
      <c r="GU161" s="1"/>
      <c r="GV161" s="1"/>
      <c r="GW161" s="1"/>
      <c r="GX161" s="1"/>
      <c r="GY161" s="1"/>
      <c r="GZ161" s="1"/>
      <c r="HA161" s="1"/>
      <c r="HB161" s="1"/>
      <c r="HC161" s="1"/>
      <c r="HD161" s="1"/>
      <c r="HE161" s="1"/>
      <c r="HF161" s="1"/>
      <c r="HG161" s="1"/>
      <c r="HH161" s="1"/>
      <c r="HI161" s="1"/>
      <c r="HJ161" s="1"/>
      <c r="HK161" s="1"/>
      <c r="HL161" s="1"/>
      <c r="HM161" s="1"/>
      <c r="HN161" s="1"/>
      <c r="HO161" s="1"/>
      <c r="HP161" s="1"/>
      <c r="HQ161" s="1"/>
      <c r="HR161" s="1"/>
      <c r="HS161" s="1"/>
      <c r="HT161" s="1"/>
      <c r="HU161" s="1"/>
      <c r="HV161" s="1"/>
      <c r="HW161" s="1"/>
      <c r="HX161" s="1"/>
      <c r="HY161" s="1"/>
      <c r="HZ161" s="1"/>
      <c r="IA161" s="1"/>
      <c r="IB161" s="1"/>
      <c r="IC161" s="1"/>
      <c r="ID161" s="1"/>
      <c r="IE161" s="1"/>
      <c r="IF161" s="1"/>
      <c r="IG161" s="1"/>
      <c r="IH161" s="1"/>
      <c r="II161" s="1"/>
      <c r="IJ161" s="1"/>
      <c r="IK161" s="1"/>
      <c r="IL161" s="1"/>
      <c r="IM161" s="1"/>
      <c r="IN161" s="1"/>
      <c r="IO161" s="1"/>
      <c r="IP161" s="1"/>
      <c r="IQ161" s="1"/>
      <c r="IR161" s="1"/>
      <c r="IS161" s="1"/>
      <c r="IT161" s="1"/>
      <c r="IU161" s="1"/>
    </row>
    <row r="162" spans="2:255" s="36" customFormat="1" x14ac:dyDescent="0.25">
      <c r="B162" s="1"/>
      <c r="C162" s="53"/>
      <c r="D162" s="54"/>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c r="GI162" s="1"/>
      <c r="GJ162" s="1"/>
      <c r="GK162" s="1"/>
      <c r="GL162" s="1"/>
      <c r="GM162" s="1"/>
      <c r="GN162" s="1"/>
      <c r="GO162" s="1"/>
      <c r="GP162" s="1"/>
      <c r="GQ162" s="1"/>
      <c r="GR162" s="1"/>
      <c r="GS162" s="1"/>
      <c r="GT162" s="1"/>
      <c r="GU162" s="1"/>
      <c r="GV162" s="1"/>
      <c r="GW162" s="1"/>
      <c r="GX162" s="1"/>
      <c r="GY162" s="1"/>
      <c r="GZ162" s="1"/>
      <c r="HA162" s="1"/>
      <c r="HB162" s="1"/>
      <c r="HC162" s="1"/>
      <c r="HD162" s="1"/>
      <c r="HE162" s="1"/>
      <c r="HF162" s="1"/>
      <c r="HG162" s="1"/>
      <c r="HH162" s="1"/>
      <c r="HI162" s="1"/>
      <c r="HJ162" s="1"/>
      <c r="HK162" s="1"/>
      <c r="HL162" s="1"/>
      <c r="HM162" s="1"/>
      <c r="HN162" s="1"/>
      <c r="HO162" s="1"/>
      <c r="HP162" s="1"/>
      <c r="HQ162" s="1"/>
      <c r="HR162" s="1"/>
      <c r="HS162" s="1"/>
      <c r="HT162" s="1"/>
      <c r="HU162" s="1"/>
      <c r="HV162" s="1"/>
      <c r="HW162" s="1"/>
      <c r="HX162" s="1"/>
      <c r="HY162" s="1"/>
      <c r="HZ162" s="1"/>
      <c r="IA162" s="1"/>
      <c r="IB162" s="1"/>
      <c r="IC162" s="1"/>
      <c r="ID162" s="1"/>
      <c r="IE162" s="1"/>
      <c r="IF162" s="1"/>
      <c r="IG162" s="1"/>
      <c r="IH162" s="1"/>
      <c r="II162" s="1"/>
      <c r="IJ162" s="1"/>
      <c r="IK162" s="1"/>
      <c r="IL162" s="1"/>
      <c r="IM162" s="1"/>
      <c r="IN162" s="1"/>
      <c r="IO162" s="1"/>
      <c r="IP162" s="1"/>
      <c r="IQ162" s="1"/>
      <c r="IR162" s="1"/>
      <c r="IS162" s="1"/>
      <c r="IT162" s="1"/>
      <c r="IU162" s="1"/>
    </row>
    <row r="163" spans="2:255" s="36" customFormat="1" x14ac:dyDescent="0.25">
      <c r="B163" s="1"/>
      <c r="C163" s="53"/>
      <c r="D163" s="54"/>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c r="GK163" s="1"/>
      <c r="GL163" s="1"/>
      <c r="GM163" s="1"/>
      <c r="GN163" s="1"/>
      <c r="GO163" s="1"/>
      <c r="GP163" s="1"/>
      <c r="GQ163" s="1"/>
      <c r="GR163" s="1"/>
      <c r="GS163" s="1"/>
      <c r="GT163" s="1"/>
      <c r="GU163" s="1"/>
      <c r="GV163" s="1"/>
      <c r="GW163" s="1"/>
      <c r="GX163" s="1"/>
      <c r="GY163" s="1"/>
      <c r="GZ163" s="1"/>
      <c r="HA163" s="1"/>
      <c r="HB163" s="1"/>
      <c r="HC163" s="1"/>
      <c r="HD163" s="1"/>
      <c r="HE163" s="1"/>
      <c r="HF163" s="1"/>
      <c r="HG163" s="1"/>
      <c r="HH163" s="1"/>
      <c r="HI163" s="1"/>
      <c r="HJ163" s="1"/>
      <c r="HK163" s="1"/>
      <c r="HL163" s="1"/>
      <c r="HM163" s="1"/>
      <c r="HN163" s="1"/>
      <c r="HO163" s="1"/>
      <c r="HP163" s="1"/>
      <c r="HQ163" s="1"/>
      <c r="HR163" s="1"/>
      <c r="HS163" s="1"/>
      <c r="HT163" s="1"/>
      <c r="HU163" s="1"/>
      <c r="HV163" s="1"/>
      <c r="HW163" s="1"/>
      <c r="HX163" s="1"/>
      <c r="HY163" s="1"/>
      <c r="HZ163" s="1"/>
      <c r="IA163" s="1"/>
      <c r="IB163" s="1"/>
      <c r="IC163" s="1"/>
      <c r="ID163" s="1"/>
      <c r="IE163" s="1"/>
      <c r="IF163" s="1"/>
      <c r="IG163" s="1"/>
      <c r="IH163" s="1"/>
      <c r="II163" s="1"/>
      <c r="IJ163" s="1"/>
      <c r="IK163" s="1"/>
      <c r="IL163" s="1"/>
      <c r="IM163" s="1"/>
      <c r="IN163" s="1"/>
      <c r="IO163" s="1"/>
      <c r="IP163" s="1"/>
      <c r="IQ163" s="1"/>
      <c r="IR163" s="1"/>
      <c r="IS163" s="1"/>
      <c r="IT163" s="1"/>
      <c r="IU163" s="1"/>
    </row>
    <row r="164" spans="2:255" s="36" customFormat="1" x14ac:dyDescent="0.25">
      <c r="B164" s="1"/>
      <c r="C164" s="53"/>
      <c r="D164" s="54"/>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c r="HT164" s="1"/>
      <c r="HU164" s="1"/>
      <c r="HV164" s="1"/>
      <c r="HW164" s="1"/>
      <c r="HX164" s="1"/>
      <c r="HY164" s="1"/>
      <c r="HZ164" s="1"/>
      <c r="IA164" s="1"/>
      <c r="IB164" s="1"/>
      <c r="IC164" s="1"/>
      <c r="ID164" s="1"/>
      <c r="IE164" s="1"/>
      <c r="IF164" s="1"/>
      <c r="IG164" s="1"/>
      <c r="IH164" s="1"/>
      <c r="II164" s="1"/>
      <c r="IJ164" s="1"/>
      <c r="IK164" s="1"/>
      <c r="IL164" s="1"/>
      <c r="IM164" s="1"/>
      <c r="IN164" s="1"/>
      <c r="IO164" s="1"/>
      <c r="IP164" s="1"/>
      <c r="IQ164" s="1"/>
      <c r="IR164" s="1"/>
      <c r="IS164" s="1"/>
      <c r="IT164" s="1"/>
      <c r="IU164" s="1"/>
    </row>
    <row r="165" spans="2:255" s="36" customFormat="1" x14ac:dyDescent="0.25">
      <c r="B165" s="1"/>
      <c r="C165" s="53"/>
      <c r="D165" s="54"/>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c r="HS165" s="1"/>
      <c r="HT165" s="1"/>
      <c r="HU165" s="1"/>
      <c r="HV165" s="1"/>
      <c r="HW165" s="1"/>
      <c r="HX165" s="1"/>
      <c r="HY165" s="1"/>
      <c r="HZ165" s="1"/>
      <c r="IA165" s="1"/>
      <c r="IB165" s="1"/>
      <c r="IC165" s="1"/>
      <c r="ID165" s="1"/>
      <c r="IE165" s="1"/>
      <c r="IF165" s="1"/>
      <c r="IG165" s="1"/>
      <c r="IH165" s="1"/>
      <c r="II165" s="1"/>
      <c r="IJ165" s="1"/>
      <c r="IK165" s="1"/>
      <c r="IL165" s="1"/>
      <c r="IM165" s="1"/>
      <c r="IN165" s="1"/>
      <c r="IO165" s="1"/>
      <c r="IP165" s="1"/>
      <c r="IQ165" s="1"/>
      <c r="IR165" s="1"/>
      <c r="IS165" s="1"/>
      <c r="IT165" s="1"/>
      <c r="IU165" s="1"/>
    </row>
    <row r="166" spans="2:255" s="36" customFormat="1" x14ac:dyDescent="0.25">
      <c r="B166" s="1"/>
      <c r="C166" s="53"/>
      <c r="D166" s="54"/>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c r="GX166" s="1"/>
      <c r="GY166" s="1"/>
      <c r="GZ166" s="1"/>
      <c r="HA166" s="1"/>
      <c r="HB166" s="1"/>
      <c r="HC166" s="1"/>
      <c r="HD166" s="1"/>
      <c r="HE166" s="1"/>
      <c r="HF166" s="1"/>
      <c r="HG166" s="1"/>
      <c r="HH166" s="1"/>
      <c r="HI166" s="1"/>
      <c r="HJ166" s="1"/>
      <c r="HK166" s="1"/>
      <c r="HL166" s="1"/>
      <c r="HM166" s="1"/>
      <c r="HN166" s="1"/>
      <c r="HO166" s="1"/>
      <c r="HP166" s="1"/>
      <c r="HQ166" s="1"/>
      <c r="HR166" s="1"/>
      <c r="HS166" s="1"/>
      <c r="HT166" s="1"/>
      <c r="HU166" s="1"/>
      <c r="HV166" s="1"/>
      <c r="HW166" s="1"/>
      <c r="HX166" s="1"/>
      <c r="HY166" s="1"/>
      <c r="HZ166" s="1"/>
      <c r="IA166" s="1"/>
      <c r="IB166" s="1"/>
      <c r="IC166" s="1"/>
      <c r="ID166" s="1"/>
      <c r="IE166" s="1"/>
      <c r="IF166" s="1"/>
      <c r="IG166" s="1"/>
      <c r="IH166" s="1"/>
      <c r="II166" s="1"/>
      <c r="IJ166" s="1"/>
      <c r="IK166" s="1"/>
      <c r="IL166" s="1"/>
      <c r="IM166" s="1"/>
      <c r="IN166" s="1"/>
      <c r="IO166" s="1"/>
      <c r="IP166" s="1"/>
      <c r="IQ166" s="1"/>
      <c r="IR166" s="1"/>
      <c r="IS166" s="1"/>
      <c r="IT166" s="1"/>
      <c r="IU166" s="1"/>
    </row>
    <row r="167" spans="2:255" s="36" customFormat="1" x14ac:dyDescent="0.25">
      <c r="B167" s="1"/>
      <c r="C167" s="53"/>
      <c r="D167" s="54"/>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c r="HS167" s="1"/>
      <c r="HT167" s="1"/>
      <c r="HU167" s="1"/>
      <c r="HV167" s="1"/>
      <c r="HW167" s="1"/>
      <c r="HX167" s="1"/>
      <c r="HY167" s="1"/>
      <c r="HZ167" s="1"/>
      <c r="IA167" s="1"/>
      <c r="IB167" s="1"/>
      <c r="IC167" s="1"/>
      <c r="ID167" s="1"/>
      <c r="IE167" s="1"/>
      <c r="IF167" s="1"/>
      <c r="IG167" s="1"/>
      <c r="IH167" s="1"/>
      <c r="II167" s="1"/>
      <c r="IJ167" s="1"/>
      <c r="IK167" s="1"/>
      <c r="IL167" s="1"/>
      <c r="IM167" s="1"/>
      <c r="IN167" s="1"/>
      <c r="IO167" s="1"/>
      <c r="IP167" s="1"/>
      <c r="IQ167" s="1"/>
      <c r="IR167" s="1"/>
      <c r="IS167" s="1"/>
      <c r="IT167" s="1"/>
      <c r="IU167" s="1"/>
    </row>
    <row r="168" spans="2:255" s="36" customFormat="1" x14ac:dyDescent="0.25">
      <c r="B168" s="1"/>
      <c r="C168" s="53"/>
      <c r="D168" s="54"/>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c r="HS168" s="1"/>
      <c r="HT168" s="1"/>
      <c r="HU168" s="1"/>
      <c r="HV168" s="1"/>
      <c r="HW168" s="1"/>
      <c r="HX168" s="1"/>
      <c r="HY168" s="1"/>
      <c r="HZ168" s="1"/>
      <c r="IA168" s="1"/>
      <c r="IB168" s="1"/>
      <c r="IC168" s="1"/>
      <c r="ID168" s="1"/>
      <c r="IE168" s="1"/>
      <c r="IF168" s="1"/>
      <c r="IG168" s="1"/>
      <c r="IH168" s="1"/>
      <c r="II168" s="1"/>
      <c r="IJ168" s="1"/>
      <c r="IK168" s="1"/>
      <c r="IL168" s="1"/>
      <c r="IM168" s="1"/>
      <c r="IN168" s="1"/>
      <c r="IO168" s="1"/>
      <c r="IP168" s="1"/>
      <c r="IQ168" s="1"/>
      <c r="IR168" s="1"/>
      <c r="IS168" s="1"/>
      <c r="IT168" s="1"/>
      <c r="IU168" s="1"/>
    </row>
    <row r="169" spans="2:255" s="36" customFormat="1" x14ac:dyDescent="0.25">
      <c r="B169" s="1"/>
      <c r="C169" s="53"/>
      <c r="D169" s="54"/>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c r="HS169" s="1"/>
      <c r="HT169" s="1"/>
      <c r="HU169" s="1"/>
      <c r="HV169" s="1"/>
      <c r="HW169" s="1"/>
      <c r="HX169" s="1"/>
      <c r="HY169" s="1"/>
      <c r="HZ169" s="1"/>
      <c r="IA169" s="1"/>
      <c r="IB169" s="1"/>
      <c r="IC169" s="1"/>
      <c r="ID169" s="1"/>
      <c r="IE169" s="1"/>
      <c r="IF169" s="1"/>
      <c r="IG169" s="1"/>
      <c r="IH169" s="1"/>
      <c r="II169" s="1"/>
      <c r="IJ169" s="1"/>
      <c r="IK169" s="1"/>
      <c r="IL169" s="1"/>
      <c r="IM169" s="1"/>
      <c r="IN169" s="1"/>
      <c r="IO169" s="1"/>
      <c r="IP169" s="1"/>
      <c r="IQ169" s="1"/>
      <c r="IR169" s="1"/>
      <c r="IS169" s="1"/>
      <c r="IT169" s="1"/>
      <c r="IU169" s="1"/>
    </row>
    <row r="170" spans="2:255" s="36" customFormat="1" x14ac:dyDescent="0.25">
      <c r="B170" s="1"/>
      <c r="C170" s="53"/>
      <c r="D170" s="54"/>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c r="HS170" s="1"/>
      <c r="HT170" s="1"/>
      <c r="HU170" s="1"/>
      <c r="HV170" s="1"/>
      <c r="HW170" s="1"/>
      <c r="HX170" s="1"/>
      <c r="HY170" s="1"/>
      <c r="HZ170" s="1"/>
      <c r="IA170" s="1"/>
      <c r="IB170" s="1"/>
      <c r="IC170" s="1"/>
      <c r="ID170" s="1"/>
      <c r="IE170" s="1"/>
      <c r="IF170" s="1"/>
      <c r="IG170" s="1"/>
      <c r="IH170" s="1"/>
      <c r="II170" s="1"/>
      <c r="IJ170" s="1"/>
      <c r="IK170" s="1"/>
      <c r="IL170" s="1"/>
      <c r="IM170" s="1"/>
      <c r="IN170" s="1"/>
      <c r="IO170" s="1"/>
      <c r="IP170" s="1"/>
      <c r="IQ170" s="1"/>
      <c r="IR170" s="1"/>
      <c r="IS170" s="1"/>
      <c r="IT170" s="1"/>
      <c r="IU170" s="1"/>
    </row>
    <row r="171" spans="2:255" s="36" customFormat="1" x14ac:dyDescent="0.25">
      <c r="B171" s="1"/>
      <c r="C171" s="53"/>
      <c r="D171" s="54"/>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c r="GN171" s="1"/>
      <c r="GO171" s="1"/>
      <c r="GP171" s="1"/>
      <c r="GQ171" s="1"/>
      <c r="GR171" s="1"/>
      <c r="GS171" s="1"/>
      <c r="GT171" s="1"/>
      <c r="GU171" s="1"/>
      <c r="GV171" s="1"/>
      <c r="GW171" s="1"/>
      <c r="GX171" s="1"/>
      <c r="GY171" s="1"/>
      <c r="GZ171" s="1"/>
      <c r="HA171" s="1"/>
      <c r="HB171" s="1"/>
      <c r="HC171" s="1"/>
      <c r="HD171" s="1"/>
      <c r="HE171" s="1"/>
      <c r="HF171" s="1"/>
      <c r="HG171" s="1"/>
      <c r="HH171" s="1"/>
      <c r="HI171" s="1"/>
      <c r="HJ171" s="1"/>
      <c r="HK171" s="1"/>
      <c r="HL171" s="1"/>
      <c r="HM171" s="1"/>
      <c r="HN171" s="1"/>
      <c r="HO171" s="1"/>
      <c r="HP171" s="1"/>
      <c r="HQ171" s="1"/>
      <c r="HR171" s="1"/>
      <c r="HS171" s="1"/>
      <c r="HT171" s="1"/>
      <c r="HU171" s="1"/>
      <c r="HV171" s="1"/>
      <c r="HW171" s="1"/>
      <c r="HX171" s="1"/>
      <c r="HY171" s="1"/>
      <c r="HZ171" s="1"/>
      <c r="IA171" s="1"/>
      <c r="IB171" s="1"/>
      <c r="IC171" s="1"/>
      <c r="ID171" s="1"/>
      <c r="IE171" s="1"/>
      <c r="IF171" s="1"/>
      <c r="IG171" s="1"/>
      <c r="IH171" s="1"/>
      <c r="II171" s="1"/>
      <c r="IJ171" s="1"/>
      <c r="IK171" s="1"/>
      <c r="IL171" s="1"/>
      <c r="IM171" s="1"/>
      <c r="IN171" s="1"/>
      <c r="IO171" s="1"/>
      <c r="IP171" s="1"/>
      <c r="IQ171" s="1"/>
      <c r="IR171" s="1"/>
      <c r="IS171" s="1"/>
      <c r="IT171" s="1"/>
      <c r="IU171" s="1"/>
    </row>
    <row r="172" spans="2:255" s="36" customFormat="1" x14ac:dyDescent="0.25">
      <c r="B172" s="1"/>
      <c r="C172" s="53"/>
      <c r="D172" s="54"/>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c r="GU172" s="1"/>
      <c r="GV172" s="1"/>
      <c r="GW172" s="1"/>
      <c r="GX172" s="1"/>
      <c r="GY172" s="1"/>
      <c r="GZ172" s="1"/>
      <c r="HA172" s="1"/>
      <c r="HB172" s="1"/>
      <c r="HC172" s="1"/>
      <c r="HD172" s="1"/>
      <c r="HE172" s="1"/>
      <c r="HF172" s="1"/>
      <c r="HG172" s="1"/>
      <c r="HH172" s="1"/>
      <c r="HI172" s="1"/>
      <c r="HJ172" s="1"/>
      <c r="HK172" s="1"/>
      <c r="HL172" s="1"/>
      <c r="HM172" s="1"/>
      <c r="HN172" s="1"/>
      <c r="HO172" s="1"/>
      <c r="HP172" s="1"/>
      <c r="HQ172" s="1"/>
      <c r="HR172" s="1"/>
      <c r="HS172" s="1"/>
      <c r="HT172" s="1"/>
      <c r="HU172" s="1"/>
      <c r="HV172" s="1"/>
      <c r="HW172" s="1"/>
      <c r="HX172" s="1"/>
      <c r="HY172" s="1"/>
      <c r="HZ172" s="1"/>
      <c r="IA172" s="1"/>
      <c r="IB172" s="1"/>
      <c r="IC172" s="1"/>
      <c r="ID172" s="1"/>
      <c r="IE172" s="1"/>
      <c r="IF172" s="1"/>
      <c r="IG172" s="1"/>
      <c r="IH172" s="1"/>
      <c r="II172" s="1"/>
      <c r="IJ172" s="1"/>
      <c r="IK172" s="1"/>
      <c r="IL172" s="1"/>
      <c r="IM172" s="1"/>
      <c r="IN172" s="1"/>
      <c r="IO172" s="1"/>
      <c r="IP172" s="1"/>
      <c r="IQ172" s="1"/>
      <c r="IR172" s="1"/>
      <c r="IS172" s="1"/>
      <c r="IT172" s="1"/>
      <c r="IU172" s="1"/>
    </row>
    <row r="173" spans="2:255" s="36" customFormat="1" x14ac:dyDescent="0.25">
      <c r="B173" s="1"/>
      <c r="C173" s="53"/>
      <c r="D173" s="54"/>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c r="GK173" s="1"/>
      <c r="GL173" s="1"/>
      <c r="GM173" s="1"/>
      <c r="GN173" s="1"/>
      <c r="GO173" s="1"/>
      <c r="GP173" s="1"/>
      <c r="GQ173" s="1"/>
      <c r="GR173" s="1"/>
      <c r="GS173" s="1"/>
      <c r="GT173" s="1"/>
      <c r="GU173" s="1"/>
      <c r="GV173" s="1"/>
      <c r="GW173" s="1"/>
      <c r="GX173" s="1"/>
      <c r="GY173" s="1"/>
      <c r="GZ173" s="1"/>
      <c r="HA173" s="1"/>
      <c r="HB173" s="1"/>
      <c r="HC173" s="1"/>
      <c r="HD173" s="1"/>
      <c r="HE173" s="1"/>
      <c r="HF173" s="1"/>
      <c r="HG173" s="1"/>
      <c r="HH173" s="1"/>
      <c r="HI173" s="1"/>
      <c r="HJ173" s="1"/>
      <c r="HK173" s="1"/>
      <c r="HL173" s="1"/>
      <c r="HM173" s="1"/>
      <c r="HN173" s="1"/>
      <c r="HO173" s="1"/>
      <c r="HP173" s="1"/>
      <c r="HQ173" s="1"/>
      <c r="HR173" s="1"/>
      <c r="HS173" s="1"/>
      <c r="HT173" s="1"/>
      <c r="HU173" s="1"/>
      <c r="HV173" s="1"/>
      <c r="HW173" s="1"/>
      <c r="HX173" s="1"/>
      <c r="HY173" s="1"/>
      <c r="HZ173" s="1"/>
      <c r="IA173" s="1"/>
      <c r="IB173" s="1"/>
      <c r="IC173" s="1"/>
      <c r="ID173" s="1"/>
      <c r="IE173" s="1"/>
      <c r="IF173" s="1"/>
      <c r="IG173" s="1"/>
      <c r="IH173" s="1"/>
      <c r="II173" s="1"/>
      <c r="IJ173" s="1"/>
      <c r="IK173" s="1"/>
      <c r="IL173" s="1"/>
      <c r="IM173" s="1"/>
      <c r="IN173" s="1"/>
      <c r="IO173" s="1"/>
      <c r="IP173" s="1"/>
      <c r="IQ173" s="1"/>
      <c r="IR173" s="1"/>
      <c r="IS173" s="1"/>
      <c r="IT173" s="1"/>
      <c r="IU173" s="1"/>
    </row>
    <row r="174" spans="2:255" s="36" customFormat="1" x14ac:dyDescent="0.25">
      <c r="B174" s="1"/>
      <c r="C174" s="53"/>
      <c r="D174" s="54"/>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c r="HS174" s="1"/>
      <c r="HT174" s="1"/>
      <c r="HU174" s="1"/>
      <c r="HV174" s="1"/>
      <c r="HW174" s="1"/>
      <c r="HX174" s="1"/>
      <c r="HY174" s="1"/>
      <c r="HZ174" s="1"/>
      <c r="IA174" s="1"/>
      <c r="IB174" s="1"/>
      <c r="IC174" s="1"/>
      <c r="ID174" s="1"/>
      <c r="IE174" s="1"/>
      <c r="IF174" s="1"/>
      <c r="IG174" s="1"/>
      <c r="IH174" s="1"/>
      <c r="II174" s="1"/>
      <c r="IJ174" s="1"/>
      <c r="IK174" s="1"/>
      <c r="IL174" s="1"/>
      <c r="IM174" s="1"/>
      <c r="IN174" s="1"/>
      <c r="IO174" s="1"/>
      <c r="IP174" s="1"/>
      <c r="IQ174" s="1"/>
      <c r="IR174" s="1"/>
      <c r="IS174" s="1"/>
      <c r="IT174" s="1"/>
      <c r="IU174" s="1"/>
    </row>
    <row r="175" spans="2:255" s="36" customFormat="1" x14ac:dyDescent="0.25">
      <c r="B175" s="1"/>
      <c r="C175" s="53"/>
      <c r="D175" s="54"/>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c r="HT175" s="1"/>
      <c r="HU175" s="1"/>
      <c r="HV175" s="1"/>
      <c r="HW175" s="1"/>
      <c r="HX175" s="1"/>
      <c r="HY175" s="1"/>
      <c r="HZ175" s="1"/>
      <c r="IA175" s="1"/>
      <c r="IB175" s="1"/>
      <c r="IC175" s="1"/>
      <c r="ID175" s="1"/>
      <c r="IE175" s="1"/>
      <c r="IF175" s="1"/>
      <c r="IG175" s="1"/>
      <c r="IH175" s="1"/>
      <c r="II175" s="1"/>
      <c r="IJ175" s="1"/>
      <c r="IK175" s="1"/>
      <c r="IL175" s="1"/>
      <c r="IM175" s="1"/>
      <c r="IN175" s="1"/>
      <c r="IO175" s="1"/>
      <c r="IP175" s="1"/>
      <c r="IQ175" s="1"/>
      <c r="IR175" s="1"/>
      <c r="IS175" s="1"/>
      <c r="IT175" s="1"/>
      <c r="IU175" s="1"/>
    </row>
    <row r="176" spans="2:255" s="36" customFormat="1" x14ac:dyDescent="0.25">
      <c r="B176" s="1"/>
      <c r="C176" s="53"/>
      <c r="D176" s="54"/>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c r="HS176" s="1"/>
      <c r="HT176" s="1"/>
      <c r="HU176" s="1"/>
      <c r="HV176" s="1"/>
      <c r="HW176" s="1"/>
      <c r="HX176" s="1"/>
      <c r="HY176" s="1"/>
      <c r="HZ176" s="1"/>
      <c r="IA176" s="1"/>
      <c r="IB176" s="1"/>
      <c r="IC176" s="1"/>
      <c r="ID176" s="1"/>
      <c r="IE176" s="1"/>
      <c r="IF176" s="1"/>
      <c r="IG176" s="1"/>
      <c r="IH176" s="1"/>
      <c r="II176" s="1"/>
      <c r="IJ176" s="1"/>
      <c r="IK176" s="1"/>
      <c r="IL176" s="1"/>
      <c r="IM176" s="1"/>
      <c r="IN176" s="1"/>
      <c r="IO176" s="1"/>
      <c r="IP176" s="1"/>
      <c r="IQ176" s="1"/>
      <c r="IR176" s="1"/>
      <c r="IS176" s="1"/>
      <c r="IT176" s="1"/>
      <c r="IU176" s="1"/>
    </row>
    <row r="177" spans="2:255" s="36" customFormat="1" x14ac:dyDescent="0.25">
      <c r="B177" s="1"/>
      <c r="C177" s="53"/>
      <c r="D177" s="54"/>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c r="HS177" s="1"/>
      <c r="HT177" s="1"/>
      <c r="HU177" s="1"/>
      <c r="HV177" s="1"/>
      <c r="HW177" s="1"/>
      <c r="HX177" s="1"/>
      <c r="HY177" s="1"/>
      <c r="HZ177" s="1"/>
      <c r="IA177" s="1"/>
      <c r="IB177" s="1"/>
      <c r="IC177" s="1"/>
      <c r="ID177" s="1"/>
      <c r="IE177" s="1"/>
      <c r="IF177" s="1"/>
      <c r="IG177" s="1"/>
      <c r="IH177" s="1"/>
      <c r="II177" s="1"/>
      <c r="IJ177" s="1"/>
      <c r="IK177" s="1"/>
      <c r="IL177" s="1"/>
      <c r="IM177" s="1"/>
      <c r="IN177" s="1"/>
      <c r="IO177" s="1"/>
      <c r="IP177" s="1"/>
      <c r="IQ177" s="1"/>
      <c r="IR177" s="1"/>
      <c r="IS177" s="1"/>
      <c r="IT177" s="1"/>
      <c r="IU177" s="1"/>
    </row>
    <row r="178" spans="2:255" s="36" customFormat="1" x14ac:dyDescent="0.25">
      <c r="B178" s="1"/>
      <c r="C178" s="53"/>
      <c r="D178" s="54"/>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row>
    <row r="179" spans="2:255" s="36" customFormat="1" x14ac:dyDescent="0.25">
      <c r="B179" s="1"/>
      <c r="C179" s="53"/>
      <c r="D179" s="54"/>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row>
    <row r="180" spans="2:255" s="36" customFormat="1" x14ac:dyDescent="0.25">
      <c r="B180" s="1"/>
      <c r="C180" s="53"/>
      <c r="D180" s="54"/>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c r="IS180" s="1"/>
      <c r="IT180" s="1"/>
      <c r="IU180" s="1"/>
    </row>
    <row r="181" spans="2:255" s="36" customFormat="1" x14ac:dyDescent="0.25">
      <c r="B181" s="1"/>
      <c r="C181" s="53"/>
      <c r="D181" s="54"/>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c r="GI181" s="1"/>
      <c r="GJ181" s="1"/>
      <c r="GK181" s="1"/>
      <c r="GL181" s="1"/>
      <c r="GM181" s="1"/>
      <c r="GN181" s="1"/>
      <c r="GO181" s="1"/>
      <c r="GP181" s="1"/>
      <c r="GQ181" s="1"/>
      <c r="GR181" s="1"/>
      <c r="GS181" s="1"/>
      <c r="GT181" s="1"/>
      <c r="GU181" s="1"/>
      <c r="GV181" s="1"/>
      <c r="GW181" s="1"/>
      <c r="GX181" s="1"/>
      <c r="GY181" s="1"/>
      <c r="GZ181" s="1"/>
      <c r="HA181" s="1"/>
      <c r="HB181" s="1"/>
      <c r="HC181" s="1"/>
      <c r="HD181" s="1"/>
      <c r="HE181" s="1"/>
      <c r="HF181" s="1"/>
      <c r="HG181" s="1"/>
      <c r="HH181" s="1"/>
      <c r="HI181" s="1"/>
      <c r="HJ181" s="1"/>
      <c r="HK181" s="1"/>
      <c r="HL181" s="1"/>
      <c r="HM181" s="1"/>
      <c r="HN181" s="1"/>
      <c r="HO181" s="1"/>
      <c r="HP181" s="1"/>
      <c r="HQ181" s="1"/>
      <c r="HR181" s="1"/>
      <c r="HS181" s="1"/>
      <c r="HT181" s="1"/>
      <c r="HU181" s="1"/>
      <c r="HV181" s="1"/>
      <c r="HW181" s="1"/>
      <c r="HX181" s="1"/>
      <c r="HY181" s="1"/>
      <c r="HZ181" s="1"/>
      <c r="IA181" s="1"/>
      <c r="IB181" s="1"/>
      <c r="IC181" s="1"/>
      <c r="ID181" s="1"/>
      <c r="IE181" s="1"/>
      <c r="IF181" s="1"/>
      <c r="IG181" s="1"/>
      <c r="IH181" s="1"/>
      <c r="II181" s="1"/>
      <c r="IJ181" s="1"/>
      <c r="IK181" s="1"/>
      <c r="IL181" s="1"/>
      <c r="IM181" s="1"/>
      <c r="IN181" s="1"/>
      <c r="IO181" s="1"/>
      <c r="IP181" s="1"/>
      <c r="IQ181" s="1"/>
      <c r="IR181" s="1"/>
      <c r="IS181" s="1"/>
      <c r="IT181" s="1"/>
      <c r="IU181" s="1"/>
    </row>
    <row r="182" spans="2:255" s="36" customFormat="1" x14ac:dyDescent="0.25">
      <c r="B182" s="1"/>
      <c r="C182" s="53"/>
      <c r="D182" s="54"/>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c r="GI182" s="1"/>
      <c r="GJ182" s="1"/>
      <c r="GK182" s="1"/>
      <c r="GL182" s="1"/>
      <c r="GM182" s="1"/>
      <c r="GN182" s="1"/>
      <c r="GO182" s="1"/>
      <c r="GP182" s="1"/>
      <c r="GQ182" s="1"/>
      <c r="GR182" s="1"/>
      <c r="GS182" s="1"/>
      <c r="GT182" s="1"/>
      <c r="GU182" s="1"/>
      <c r="GV182" s="1"/>
      <c r="GW182" s="1"/>
      <c r="GX182" s="1"/>
      <c r="GY182" s="1"/>
      <c r="GZ182" s="1"/>
      <c r="HA182" s="1"/>
      <c r="HB182" s="1"/>
      <c r="HC182" s="1"/>
      <c r="HD182" s="1"/>
      <c r="HE182" s="1"/>
      <c r="HF182" s="1"/>
      <c r="HG182" s="1"/>
      <c r="HH182" s="1"/>
      <c r="HI182" s="1"/>
      <c r="HJ182" s="1"/>
      <c r="HK182" s="1"/>
      <c r="HL182" s="1"/>
      <c r="HM182" s="1"/>
      <c r="HN182" s="1"/>
      <c r="HO182" s="1"/>
      <c r="HP182" s="1"/>
      <c r="HQ182" s="1"/>
      <c r="HR182" s="1"/>
      <c r="HS182" s="1"/>
      <c r="HT182" s="1"/>
      <c r="HU182" s="1"/>
      <c r="HV182" s="1"/>
      <c r="HW182" s="1"/>
      <c r="HX182" s="1"/>
      <c r="HY182" s="1"/>
      <c r="HZ182" s="1"/>
      <c r="IA182" s="1"/>
      <c r="IB182" s="1"/>
      <c r="IC182" s="1"/>
      <c r="ID182" s="1"/>
      <c r="IE182" s="1"/>
      <c r="IF182" s="1"/>
      <c r="IG182" s="1"/>
      <c r="IH182" s="1"/>
      <c r="II182" s="1"/>
      <c r="IJ182" s="1"/>
      <c r="IK182" s="1"/>
      <c r="IL182" s="1"/>
      <c r="IM182" s="1"/>
      <c r="IN182" s="1"/>
      <c r="IO182" s="1"/>
      <c r="IP182" s="1"/>
      <c r="IQ182" s="1"/>
      <c r="IR182" s="1"/>
      <c r="IS182" s="1"/>
      <c r="IT182" s="1"/>
      <c r="IU182" s="1"/>
    </row>
    <row r="183" spans="2:255" s="36" customFormat="1" x14ac:dyDescent="0.25">
      <c r="B183" s="1"/>
      <c r="C183" s="53"/>
      <c r="D183" s="54"/>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c r="FT183" s="1"/>
      <c r="FU183" s="1"/>
      <c r="FV183" s="1"/>
      <c r="FW183" s="1"/>
      <c r="FX183" s="1"/>
      <c r="FY183" s="1"/>
      <c r="FZ183" s="1"/>
      <c r="GA183" s="1"/>
      <c r="GB183" s="1"/>
      <c r="GC183" s="1"/>
      <c r="GD183" s="1"/>
      <c r="GE183" s="1"/>
      <c r="GF183" s="1"/>
      <c r="GG183" s="1"/>
      <c r="GH183" s="1"/>
      <c r="GI183" s="1"/>
      <c r="GJ183" s="1"/>
      <c r="GK183" s="1"/>
      <c r="GL183" s="1"/>
      <c r="GM183" s="1"/>
      <c r="GN183" s="1"/>
      <c r="GO183" s="1"/>
      <c r="GP183" s="1"/>
      <c r="GQ183" s="1"/>
      <c r="GR183" s="1"/>
      <c r="GS183" s="1"/>
      <c r="GT183" s="1"/>
      <c r="GU183" s="1"/>
      <c r="GV183" s="1"/>
      <c r="GW183" s="1"/>
      <c r="GX183" s="1"/>
      <c r="GY183" s="1"/>
      <c r="GZ183" s="1"/>
      <c r="HA183" s="1"/>
      <c r="HB183" s="1"/>
      <c r="HC183" s="1"/>
      <c r="HD183" s="1"/>
      <c r="HE183" s="1"/>
      <c r="HF183" s="1"/>
      <c r="HG183" s="1"/>
      <c r="HH183" s="1"/>
      <c r="HI183" s="1"/>
      <c r="HJ183" s="1"/>
      <c r="HK183" s="1"/>
      <c r="HL183" s="1"/>
      <c r="HM183" s="1"/>
      <c r="HN183" s="1"/>
      <c r="HO183" s="1"/>
      <c r="HP183" s="1"/>
      <c r="HQ183" s="1"/>
      <c r="HR183" s="1"/>
      <c r="HS183" s="1"/>
      <c r="HT183" s="1"/>
      <c r="HU183" s="1"/>
      <c r="HV183" s="1"/>
      <c r="HW183" s="1"/>
      <c r="HX183" s="1"/>
      <c r="HY183" s="1"/>
      <c r="HZ183" s="1"/>
      <c r="IA183" s="1"/>
      <c r="IB183" s="1"/>
      <c r="IC183" s="1"/>
      <c r="ID183" s="1"/>
      <c r="IE183" s="1"/>
      <c r="IF183" s="1"/>
      <c r="IG183" s="1"/>
      <c r="IH183" s="1"/>
      <c r="II183" s="1"/>
      <c r="IJ183" s="1"/>
      <c r="IK183" s="1"/>
      <c r="IL183" s="1"/>
      <c r="IM183" s="1"/>
      <c r="IN183" s="1"/>
      <c r="IO183" s="1"/>
      <c r="IP183" s="1"/>
      <c r="IQ183" s="1"/>
      <c r="IR183" s="1"/>
      <c r="IS183" s="1"/>
      <c r="IT183" s="1"/>
      <c r="IU183" s="1"/>
    </row>
    <row r="184" spans="2:255" s="36" customFormat="1" x14ac:dyDescent="0.25">
      <c r="B184" s="1"/>
      <c r="C184" s="53"/>
      <c r="D184" s="54"/>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c r="GI184" s="1"/>
      <c r="GJ184" s="1"/>
      <c r="GK184" s="1"/>
      <c r="GL184" s="1"/>
      <c r="GM184" s="1"/>
      <c r="GN184" s="1"/>
      <c r="GO184" s="1"/>
      <c r="GP184" s="1"/>
      <c r="GQ184" s="1"/>
      <c r="GR184" s="1"/>
      <c r="GS184" s="1"/>
      <c r="GT184" s="1"/>
      <c r="GU184" s="1"/>
      <c r="GV184" s="1"/>
      <c r="GW184" s="1"/>
      <c r="GX184" s="1"/>
      <c r="GY184" s="1"/>
      <c r="GZ184" s="1"/>
      <c r="HA184" s="1"/>
      <c r="HB184" s="1"/>
      <c r="HC184" s="1"/>
      <c r="HD184" s="1"/>
      <c r="HE184" s="1"/>
      <c r="HF184" s="1"/>
      <c r="HG184" s="1"/>
      <c r="HH184" s="1"/>
      <c r="HI184" s="1"/>
      <c r="HJ184" s="1"/>
      <c r="HK184" s="1"/>
      <c r="HL184" s="1"/>
      <c r="HM184" s="1"/>
      <c r="HN184" s="1"/>
      <c r="HO184" s="1"/>
      <c r="HP184" s="1"/>
      <c r="HQ184" s="1"/>
      <c r="HR184" s="1"/>
      <c r="HS184" s="1"/>
      <c r="HT184" s="1"/>
      <c r="HU184" s="1"/>
      <c r="HV184" s="1"/>
      <c r="HW184" s="1"/>
      <c r="HX184" s="1"/>
      <c r="HY184" s="1"/>
      <c r="HZ184" s="1"/>
      <c r="IA184" s="1"/>
      <c r="IB184" s="1"/>
      <c r="IC184" s="1"/>
      <c r="ID184" s="1"/>
      <c r="IE184" s="1"/>
      <c r="IF184" s="1"/>
      <c r="IG184" s="1"/>
      <c r="IH184" s="1"/>
      <c r="II184" s="1"/>
      <c r="IJ184" s="1"/>
      <c r="IK184" s="1"/>
      <c r="IL184" s="1"/>
      <c r="IM184" s="1"/>
      <c r="IN184" s="1"/>
      <c r="IO184" s="1"/>
      <c r="IP184" s="1"/>
      <c r="IQ184" s="1"/>
      <c r="IR184" s="1"/>
      <c r="IS184" s="1"/>
      <c r="IT184" s="1"/>
      <c r="IU184" s="1"/>
    </row>
    <row r="185" spans="2:255" s="36" customFormat="1" x14ac:dyDescent="0.25">
      <c r="B185" s="1"/>
      <c r="C185" s="53"/>
      <c r="D185" s="54"/>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c r="GK185" s="1"/>
      <c r="GL185" s="1"/>
      <c r="GM185" s="1"/>
      <c r="GN185" s="1"/>
      <c r="GO185" s="1"/>
      <c r="GP185" s="1"/>
      <c r="GQ185" s="1"/>
      <c r="GR185" s="1"/>
      <c r="GS185" s="1"/>
      <c r="GT185" s="1"/>
      <c r="GU185" s="1"/>
      <c r="GV185" s="1"/>
      <c r="GW185" s="1"/>
      <c r="GX185" s="1"/>
      <c r="GY185" s="1"/>
      <c r="GZ185" s="1"/>
      <c r="HA185" s="1"/>
      <c r="HB185" s="1"/>
      <c r="HC185" s="1"/>
      <c r="HD185" s="1"/>
      <c r="HE185" s="1"/>
      <c r="HF185" s="1"/>
      <c r="HG185" s="1"/>
      <c r="HH185" s="1"/>
      <c r="HI185" s="1"/>
      <c r="HJ185" s="1"/>
      <c r="HK185" s="1"/>
      <c r="HL185" s="1"/>
      <c r="HM185" s="1"/>
      <c r="HN185" s="1"/>
      <c r="HO185" s="1"/>
      <c r="HP185" s="1"/>
      <c r="HQ185" s="1"/>
      <c r="HR185" s="1"/>
      <c r="HS185" s="1"/>
      <c r="HT185" s="1"/>
      <c r="HU185" s="1"/>
      <c r="HV185" s="1"/>
      <c r="HW185" s="1"/>
      <c r="HX185" s="1"/>
      <c r="HY185" s="1"/>
      <c r="HZ185" s="1"/>
      <c r="IA185" s="1"/>
      <c r="IB185" s="1"/>
      <c r="IC185" s="1"/>
      <c r="ID185" s="1"/>
      <c r="IE185" s="1"/>
      <c r="IF185" s="1"/>
      <c r="IG185" s="1"/>
      <c r="IH185" s="1"/>
      <c r="II185" s="1"/>
      <c r="IJ185" s="1"/>
      <c r="IK185" s="1"/>
      <c r="IL185" s="1"/>
      <c r="IM185" s="1"/>
      <c r="IN185" s="1"/>
      <c r="IO185" s="1"/>
      <c r="IP185" s="1"/>
      <c r="IQ185" s="1"/>
      <c r="IR185" s="1"/>
      <c r="IS185" s="1"/>
      <c r="IT185" s="1"/>
      <c r="IU185" s="1"/>
    </row>
    <row r="186" spans="2:255" s="36" customFormat="1" x14ac:dyDescent="0.25">
      <c r="B186" s="1"/>
      <c r="C186" s="53"/>
      <c r="D186" s="54"/>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c r="GI186" s="1"/>
      <c r="GJ186" s="1"/>
      <c r="GK186" s="1"/>
      <c r="GL186" s="1"/>
      <c r="GM186" s="1"/>
      <c r="GN186" s="1"/>
      <c r="GO186" s="1"/>
      <c r="GP186" s="1"/>
      <c r="GQ186" s="1"/>
      <c r="GR186" s="1"/>
      <c r="GS186" s="1"/>
      <c r="GT186" s="1"/>
      <c r="GU186" s="1"/>
      <c r="GV186" s="1"/>
      <c r="GW186" s="1"/>
      <c r="GX186" s="1"/>
      <c r="GY186" s="1"/>
      <c r="GZ186" s="1"/>
      <c r="HA186" s="1"/>
      <c r="HB186" s="1"/>
      <c r="HC186" s="1"/>
      <c r="HD186" s="1"/>
      <c r="HE186" s="1"/>
      <c r="HF186" s="1"/>
      <c r="HG186" s="1"/>
      <c r="HH186" s="1"/>
      <c r="HI186" s="1"/>
      <c r="HJ186" s="1"/>
      <c r="HK186" s="1"/>
      <c r="HL186" s="1"/>
      <c r="HM186" s="1"/>
      <c r="HN186" s="1"/>
      <c r="HO186" s="1"/>
      <c r="HP186" s="1"/>
      <c r="HQ186" s="1"/>
      <c r="HR186" s="1"/>
      <c r="HS186" s="1"/>
      <c r="HT186" s="1"/>
      <c r="HU186" s="1"/>
      <c r="HV186" s="1"/>
      <c r="HW186" s="1"/>
      <c r="HX186" s="1"/>
      <c r="HY186" s="1"/>
      <c r="HZ186" s="1"/>
      <c r="IA186" s="1"/>
      <c r="IB186" s="1"/>
      <c r="IC186" s="1"/>
      <c r="ID186" s="1"/>
      <c r="IE186" s="1"/>
      <c r="IF186" s="1"/>
      <c r="IG186" s="1"/>
      <c r="IH186" s="1"/>
      <c r="II186" s="1"/>
      <c r="IJ186" s="1"/>
      <c r="IK186" s="1"/>
      <c r="IL186" s="1"/>
      <c r="IM186" s="1"/>
      <c r="IN186" s="1"/>
      <c r="IO186" s="1"/>
      <c r="IP186" s="1"/>
      <c r="IQ186" s="1"/>
      <c r="IR186" s="1"/>
      <c r="IS186" s="1"/>
      <c r="IT186" s="1"/>
      <c r="IU186" s="1"/>
    </row>
    <row r="187" spans="2:255" s="36" customFormat="1" x14ac:dyDescent="0.25">
      <c r="B187" s="1"/>
      <c r="C187" s="53"/>
      <c r="D187" s="54"/>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c r="FN187" s="1"/>
      <c r="FO187" s="1"/>
      <c r="FP187" s="1"/>
      <c r="FQ187" s="1"/>
      <c r="FR187" s="1"/>
      <c r="FS187" s="1"/>
      <c r="FT187" s="1"/>
      <c r="FU187" s="1"/>
      <c r="FV187" s="1"/>
      <c r="FW187" s="1"/>
      <c r="FX187" s="1"/>
      <c r="FY187" s="1"/>
      <c r="FZ187" s="1"/>
      <c r="GA187" s="1"/>
      <c r="GB187" s="1"/>
      <c r="GC187" s="1"/>
      <c r="GD187" s="1"/>
      <c r="GE187" s="1"/>
      <c r="GF187" s="1"/>
      <c r="GG187" s="1"/>
      <c r="GH187" s="1"/>
      <c r="GI187" s="1"/>
      <c r="GJ187" s="1"/>
      <c r="GK187" s="1"/>
      <c r="GL187" s="1"/>
      <c r="GM187" s="1"/>
      <c r="GN187" s="1"/>
      <c r="GO187" s="1"/>
      <c r="GP187" s="1"/>
      <c r="GQ187" s="1"/>
      <c r="GR187" s="1"/>
      <c r="GS187" s="1"/>
      <c r="GT187" s="1"/>
      <c r="GU187" s="1"/>
      <c r="GV187" s="1"/>
      <c r="GW187" s="1"/>
      <c r="GX187" s="1"/>
      <c r="GY187" s="1"/>
      <c r="GZ187" s="1"/>
      <c r="HA187" s="1"/>
      <c r="HB187" s="1"/>
      <c r="HC187" s="1"/>
      <c r="HD187" s="1"/>
      <c r="HE187" s="1"/>
      <c r="HF187" s="1"/>
      <c r="HG187" s="1"/>
      <c r="HH187" s="1"/>
      <c r="HI187" s="1"/>
      <c r="HJ187" s="1"/>
      <c r="HK187" s="1"/>
      <c r="HL187" s="1"/>
      <c r="HM187" s="1"/>
      <c r="HN187" s="1"/>
      <c r="HO187" s="1"/>
      <c r="HP187" s="1"/>
      <c r="HQ187" s="1"/>
      <c r="HR187" s="1"/>
      <c r="HS187" s="1"/>
      <c r="HT187" s="1"/>
      <c r="HU187" s="1"/>
      <c r="HV187" s="1"/>
      <c r="HW187" s="1"/>
      <c r="HX187" s="1"/>
      <c r="HY187" s="1"/>
      <c r="HZ187" s="1"/>
      <c r="IA187" s="1"/>
      <c r="IB187" s="1"/>
      <c r="IC187" s="1"/>
      <c r="ID187" s="1"/>
      <c r="IE187" s="1"/>
      <c r="IF187" s="1"/>
      <c r="IG187" s="1"/>
      <c r="IH187" s="1"/>
      <c r="II187" s="1"/>
      <c r="IJ187" s="1"/>
      <c r="IK187" s="1"/>
      <c r="IL187" s="1"/>
      <c r="IM187" s="1"/>
      <c r="IN187" s="1"/>
      <c r="IO187" s="1"/>
      <c r="IP187" s="1"/>
      <c r="IQ187" s="1"/>
      <c r="IR187" s="1"/>
      <c r="IS187" s="1"/>
      <c r="IT187" s="1"/>
      <c r="IU187" s="1"/>
    </row>
    <row r="188" spans="2:255" s="36" customFormat="1" x14ac:dyDescent="0.25">
      <c r="B188" s="1"/>
      <c r="C188" s="53"/>
      <c r="D188" s="54"/>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c r="FU188" s="1"/>
      <c r="FV188" s="1"/>
      <c r="FW188" s="1"/>
      <c r="FX188" s="1"/>
      <c r="FY188" s="1"/>
      <c r="FZ188" s="1"/>
      <c r="GA188" s="1"/>
      <c r="GB188" s="1"/>
      <c r="GC188" s="1"/>
      <c r="GD188" s="1"/>
      <c r="GE188" s="1"/>
      <c r="GF188" s="1"/>
      <c r="GG188" s="1"/>
      <c r="GH188" s="1"/>
      <c r="GI188" s="1"/>
      <c r="GJ188" s="1"/>
      <c r="GK188" s="1"/>
      <c r="GL188" s="1"/>
      <c r="GM188" s="1"/>
      <c r="GN188" s="1"/>
      <c r="GO188" s="1"/>
      <c r="GP188" s="1"/>
      <c r="GQ188" s="1"/>
      <c r="GR188" s="1"/>
      <c r="GS188" s="1"/>
      <c r="GT188" s="1"/>
      <c r="GU188" s="1"/>
      <c r="GV188" s="1"/>
      <c r="GW188" s="1"/>
      <c r="GX188" s="1"/>
      <c r="GY188" s="1"/>
      <c r="GZ188" s="1"/>
      <c r="HA188" s="1"/>
      <c r="HB188" s="1"/>
      <c r="HC188" s="1"/>
      <c r="HD188" s="1"/>
      <c r="HE188" s="1"/>
      <c r="HF188" s="1"/>
      <c r="HG188" s="1"/>
      <c r="HH188" s="1"/>
      <c r="HI188" s="1"/>
      <c r="HJ188" s="1"/>
      <c r="HK188" s="1"/>
      <c r="HL188" s="1"/>
      <c r="HM188" s="1"/>
      <c r="HN188" s="1"/>
      <c r="HO188" s="1"/>
      <c r="HP188" s="1"/>
      <c r="HQ188" s="1"/>
      <c r="HR188" s="1"/>
      <c r="HS188" s="1"/>
      <c r="HT188" s="1"/>
      <c r="HU188" s="1"/>
      <c r="HV188" s="1"/>
      <c r="HW188" s="1"/>
      <c r="HX188" s="1"/>
      <c r="HY188" s="1"/>
      <c r="HZ188" s="1"/>
      <c r="IA188" s="1"/>
      <c r="IB188" s="1"/>
      <c r="IC188" s="1"/>
      <c r="ID188" s="1"/>
      <c r="IE188" s="1"/>
      <c r="IF188" s="1"/>
      <c r="IG188" s="1"/>
      <c r="IH188" s="1"/>
      <c r="II188" s="1"/>
      <c r="IJ188" s="1"/>
      <c r="IK188" s="1"/>
      <c r="IL188" s="1"/>
      <c r="IM188" s="1"/>
      <c r="IN188" s="1"/>
      <c r="IO188" s="1"/>
      <c r="IP188" s="1"/>
      <c r="IQ188" s="1"/>
      <c r="IR188" s="1"/>
      <c r="IS188" s="1"/>
      <c r="IT188" s="1"/>
      <c r="IU188" s="1"/>
    </row>
    <row r="189" spans="2:255" s="36" customFormat="1" x14ac:dyDescent="0.25">
      <c r="B189" s="1"/>
      <c r="C189" s="53"/>
      <c r="D189" s="54"/>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c r="GI189" s="1"/>
      <c r="GJ189" s="1"/>
      <c r="GK189" s="1"/>
      <c r="GL189" s="1"/>
      <c r="GM189" s="1"/>
      <c r="GN189" s="1"/>
      <c r="GO189" s="1"/>
      <c r="GP189" s="1"/>
      <c r="GQ189" s="1"/>
      <c r="GR189" s="1"/>
      <c r="GS189" s="1"/>
      <c r="GT189" s="1"/>
      <c r="GU189" s="1"/>
      <c r="GV189" s="1"/>
      <c r="GW189" s="1"/>
      <c r="GX189" s="1"/>
      <c r="GY189" s="1"/>
      <c r="GZ189" s="1"/>
      <c r="HA189" s="1"/>
      <c r="HB189" s="1"/>
      <c r="HC189" s="1"/>
      <c r="HD189" s="1"/>
      <c r="HE189" s="1"/>
      <c r="HF189" s="1"/>
      <c r="HG189" s="1"/>
      <c r="HH189" s="1"/>
      <c r="HI189" s="1"/>
      <c r="HJ189" s="1"/>
      <c r="HK189" s="1"/>
      <c r="HL189" s="1"/>
      <c r="HM189" s="1"/>
      <c r="HN189" s="1"/>
      <c r="HO189" s="1"/>
      <c r="HP189" s="1"/>
      <c r="HQ189" s="1"/>
      <c r="HR189" s="1"/>
      <c r="HS189" s="1"/>
      <c r="HT189" s="1"/>
      <c r="HU189" s="1"/>
      <c r="HV189" s="1"/>
      <c r="HW189" s="1"/>
      <c r="HX189" s="1"/>
      <c r="HY189" s="1"/>
      <c r="HZ189" s="1"/>
      <c r="IA189" s="1"/>
      <c r="IB189" s="1"/>
      <c r="IC189" s="1"/>
      <c r="ID189" s="1"/>
      <c r="IE189" s="1"/>
      <c r="IF189" s="1"/>
      <c r="IG189" s="1"/>
      <c r="IH189" s="1"/>
      <c r="II189" s="1"/>
      <c r="IJ189" s="1"/>
      <c r="IK189" s="1"/>
      <c r="IL189" s="1"/>
      <c r="IM189" s="1"/>
      <c r="IN189" s="1"/>
      <c r="IO189" s="1"/>
      <c r="IP189" s="1"/>
      <c r="IQ189" s="1"/>
      <c r="IR189" s="1"/>
      <c r="IS189" s="1"/>
      <c r="IT189" s="1"/>
      <c r="IU189" s="1"/>
    </row>
    <row r="190" spans="2:255" s="36" customFormat="1" x14ac:dyDescent="0.25">
      <c r="B190" s="1"/>
      <c r="C190" s="53"/>
      <c r="D190" s="54"/>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c r="GI190" s="1"/>
      <c r="GJ190" s="1"/>
      <c r="GK190" s="1"/>
      <c r="GL190" s="1"/>
      <c r="GM190" s="1"/>
      <c r="GN190" s="1"/>
      <c r="GO190" s="1"/>
      <c r="GP190" s="1"/>
      <c r="GQ190" s="1"/>
      <c r="GR190" s="1"/>
      <c r="GS190" s="1"/>
      <c r="GT190" s="1"/>
      <c r="GU190" s="1"/>
      <c r="GV190" s="1"/>
      <c r="GW190" s="1"/>
      <c r="GX190" s="1"/>
      <c r="GY190" s="1"/>
      <c r="GZ190" s="1"/>
      <c r="HA190" s="1"/>
      <c r="HB190" s="1"/>
      <c r="HC190" s="1"/>
      <c r="HD190" s="1"/>
      <c r="HE190" s="1"/>
      <c r="HF190" s="1"/>
      <c r="HG190" s="1"/>
      <c r="HH190" s="1"/>
      <c r="HI190" s="1"/>
      <c r="HJ190" s="1"/>
      <c r="HK190" s="1"/>
      <c r="HL190" s="1"/>
      <c r="HM190" s="1"/>
      <c r="HN190" s="1"/>
      <c r="HO190" s="1"/>
      <c r="HP190" s="1"/>
      <c r="HQ190" s="1"/>
      <c r="HR190" s="1"/>
      <c r="HS190" s="1"/>
      <c r="HT190" s="1"/>
      <c r="HU190" s="1"/>
      <c r="HV190" s="1"/>
      <c r="HW190" s="1"/>
      <c r="HX190" s="1"/>
      <c r="HY190" s="1"/>
      <c r="HZ190" s="1"/>
      <c r="IA190" s="1"/>
      <c r="IB190" s="1"/>
      <c r="IC190" s="1"/>
      <c r="ID190" s="1"/>
      <c r="IE190" s="1"/>
      <c r="IF190" s="1"/>
      <c r="IG190" s="1"/>
      <c r="IH190" s="1"/>
      <c r="II190" s="1"/>
      <c r="IJ190" s="1"/>
      <c r="IK190" s="1"/>
      <c r="IL190" s="1"/>
      <c r="IM190" s="1"/>
      <c r="IN190" s="1"/>
      <c r="IO190" s="1"/>
      <c r="IP190" s="1"/>
      <c r="IQ190" s="1"/>
      <c r="IR190" s="1"/>
      <c r="IS190" s="1"/>
      <c r="IT190" s="1"/>
      <c r="IU190" s="1"/>
    </row>
    <row r="191" spans="2:255" s="36" customFormat="1" x14ac:dyDescent="0.25">
      <c r="B191" s="1"/>
      <c r="C191" s="53"/>
      <c r="D191" s="54"/>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c r="GI191" s="1"/>
      <c r="GJ191" s="1"/>
      <c r="GK191" s="1"/>
      <c r="GL191" s="1"/>
      <c r="GM191" s="1"/>
      <c r="GN191" s="1"/>
      <c r="GO191" s="1"/>
      <c r="GP191" s="1"/>
      <c r="GQ191" s="1"/>
      <c r="GR191" s="1"/>
      <c r="GS191" s="1"/>
      <c r="GT191" s="1"/>
      <c r="GU191" s="1"/>
      <c r="GV191" s="1"/>
      <c r="GW191" s="1"/>
      <c r="GX191" s="1"/>
      <c r="GY191" s="1"/>
      <c r="GZ191" s="1"/>
      <c r="HA191" s="1"/>
      <c r="HB191" s="1"/>
      <c r="HC191" s="1"/>
      <c r="HD191" s="1"/>
      <c r="HE191" s="1"/>
      <c r="HF191" s="1"/>
      <c r="HG191" s="1"/>
      <c r="HH191" s="1"/>
      <c r="HI191" s="1"/>
      <c r="HJ191" s="1"/>
      <c r="HK191" s="1"/>
      <c r="HL191" s="1"/>
      <c r="HM191" s="1"/>
      <c r="HN191" s="1"/>
      <c r="HO191" s="1"/>
      <c r="HP191" s="1"/>
      <c r="HQ191" s="1"/>
      <c r="HR191" s="1"/>
      <c r="HS191" s="1"/>
      <c r="HT191" s="1"/>
      <c r="HU191" s="1"/>
      <c r="HV191" s="1"/>
      <c r="HW191" s="1"/>
      <c r="HX191" s="1"/>
      <c r="HY191" s="1"/>
      <c r="HZ191" s="1"/>
      <c r="IA191" s="1"/>
      <c r="IB191" s="1"/>
      <c r="IC191" s="1"/>
      <c r="ID191" s="1"/>
      <c r="IE191" s="1"/>
      <c r="IF191" s="1"/>
      <c r="IG191" s="1"/>
      <c r="IH191" s="1"/>
      <c r="II191" s="1"/>
      <c r="IJ191" s="1"/>
      <c r="IK191" s="1"/>
      <c r="IL191" s="1"/>
      <c r="IM191" s="1"/>
      <c r="IN191" s="1"/>
      <c r="IO191" s="1"/>
      <c r="IP191" s="1"/>
      <c r="IQ191" s="1"/>
      <c r="IR191" s="1"/>
      <c r="IS191" s="1"/>
      <c r="IT191" s="1"/>
      <c r="IU191" s="1"/>
    </row>
    <row r="192" spans="2:255" s="36" customFormat="1" x14ac:dyDescent="0.25">
      <c r="B192" s="1"/>
      <c r="C192" s="53"/>
      <c r="D192" s="54"/>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c r="GK192" s="1"/>
      <c r="GL192" s="1"/>
      <c r="GM192" s="1"/>
      <c r="GN192" s="1"/>
      <c r="GO192" s="1"/>
      <c r="GP192" s="1"/>
      <c r="GQ192" s="1"/>
      <c r="GR192" s="1"/>
      <c r="GS192" s="1"/>
      <c r="GT192" s="1"/>
      <c r="GU192" s="1"/>
      <c r="GV192" s="1"/>
      <c r="GW192" s="1"/>
      <c r="GX192" s="1"/>
      <c r="GY192" s="1"/>
      <c r="GZ192" s="1"/>
      <c r="HA192" s="1"/>
      <c r="HB192" s="1"/>
      <c r="HC192" s="1"/>
      <c r="HD192" s="1"/>
      <c r="HE192" s="1"/>
      <c r="HF192" s="1"/>
      <c r="HG192" s="1"/>
      <c r="HH192" s="1"/>
      <c r="HI192" s="1"/>
      <c r="HJ192" s="1"/>
      <c r="HK192" s="1"/>
      <c r="HL192" s="1"/>
      <c r="HM192" s="1"/>
      <c r="HN192" s="1"/>
      <c r="HO192" s="1"/>
      <c r="HP192" s="1"/>
      <c r="HQ192" s="1"/>
      <c r="HR192" s="1"/>
      <c r="HS192" s="1"/>
      <c r="HT192" s="1"/>
      <c r="HU192" s="1"/>
      <c r="HV192" s="1"/>
      <c r="HW192" s="1"/>
      <c r="HX192" s="1"/>
      <c r="HY192" s="1"/>
      <c r="HZ192" s="1"/>
      <c r="IA192" s="1"/>
      <c r="IB192" s="1"/>
      <c r="IC192" s="1"/>
      <c r="ID192" s="1"/>
      <c r="IE192" s="1"/>
      <c r="IF192" s="1"/>
      <c r="IG192" s="1"/>
      <c r="IH192" s="1"/>
      <c r="II192" s="1"/>
      <c r="IJ192" s="1"/>
      <c r="IK192" s="1"/>
      <c r="IL192" s="1"/>
      <c r="IM192" s="1"/>
      <c r="IN192" s="1"/>
      <c r="IO192" s="1"/>
      <c r="IP192" s="1"/>
      <c r="IQ192" s="1"/>
      <c r="IR192" s="1"/>
      <c r="IS192" s="1"/>
      <c r="IT192" s="1"/>
      <c r="IU192" s="1"/>
    </row>
    <row r="193" spans="2:255" s="36" customFormat="1" x14ac:dyDescent="0.25">
      <c r="B193" s="1"/>
      <c r="C193" s="53"/>
      <c r="D193" s="54"/>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c r="GI193" s="1"/>
      <c r="GJ193" s="1"/>
      <c r="GK193" s="1"/>
      <c r="GL193" s="1"/>
      <c r="GM193" s="1"/>
      <c r="GN193" s="1"/>
      <c r="GO193" s="1"/>
      <c r="GP193" s="1"/>
      <c r="GQ193" s="1"/>
      <c r="GR193" s="1"/>
      <c r="GS193" s="1"/>
      <c r="GT193" s="1"/>
      <c r="GU193" s="1"/>
      <c r="GV193" s="1"/>
      <c r="GW193" s="1"/>
      <c r="GX193" s="1"/>
      <c r="GY193" s="1"/>
      <c r="GZ193" s="1"/>
      <c r="HA193" s="1"/>
      <c r="HB193" s="1"/>
      <c r="HC193" s="1"/>
      <c r="HD193" s="1"/>
      <c r="HE193" s="1"/>
      <c r="HF193" s="1"/>
      <c r="HG193" s="1"/>
      <c r="HH193" s="1"/>
      <c r="HI193" s="1"/>
      <c r="HJ193" s="1"/>
      <c r="HK193" s="1"/>
      <c r="HL193" s="1"/>
      <c r="HM193" s="1"/>
      <c r="HN193" s="1"/>
      <c r="HO193" s="1"/>
      <c r="HP193" s="1"/>
      <c r="HQ193" s="1"/>
      <c r="HR193" s="1"/>
      <c r="HS193" s="1"/>
      <c r="HT193" s="1"/>
      <c r="HU193" s="1"/>
      <c r="HV193" s="1"/>
      <c r="HW193" s="1"/>
      <c r="HX193" s="1"/>
      <c r="HY193" s="1"/>
      <c r="HZ193" s="1"/>
      <c r="IA193" s="1"/>
      <c r="IB193" s="1"/>
      <c r="IC193" s="1"/>
      <c r="ID193" s="1"/>
      <c r="IE193" s="1"/>
      <c r="IF193" s="1"/>
      <c r="IG193" s="1"/>
      <c r="IH193" s="1"/>
      <c r="II193" s="1"/>
      <c r="IJ193" s="1"/>
      <c r="IK193" s="1"/>
      <c r="IL193" s="1"/>
      <c r="IM193" s="1"/>
      <c r="IN193" s="1"/>
      <c r="IO193" s="1"/>
      <c r="IP193" s="1"/>
      <c r="IQ193" s="1"/>
      <c r="IR193" s="1"/>
      <c r="IS193" s="1"/>
      <c r="IT193" s="1"/>
      <c r="IU193" s="1"/>
    </row>
    <row r="194" spans="2:255" s="36" customFormat="1" x14ac:dyDescent="0.25">
      <c r="B194" s="1"/>
      <c r="C194" s="53"/>
      <c r="D194" s="54"/>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c r="GI194" s="1"/>
      <c r="GJ194" s="1"/>
      <c r="GK194" s="1"/>
      <c r="GL194" s="1"/>
      <c r="GM194" s="1"/>
      <c r="GN194" s="1"/>
      <c r="GO194" s="1"/>
      <c r="GP194" s="1"/>
      <c r="GQ194" s="1"/>
      <c r="GR194" s="1"/>
      <c r="GS194" s="1"/>
      <c r="GT194" s="1"/>
      <c r="GU194" s="1"/>
      <c r="GV194" s="1"/>
      <c r="GW194" s="1"/>
      <c r="GX194" s="1"/>
      <c r="GY194" s="1"/>
      <c r="GZ194" s="1"/>
      <c r="HA194" s="1"/>
      <c r="HB194" s="1"/>
      <c r="HC194" s="1"/>
      <c r="HD194" s="1"/>
      <c r="HE194" s="1"/>
      <c r="HF194" s="1"/>
      <c r="HG194" s="1"/>
      <c r="HH194" s="1"/>
      <c r="HI194" s="1"/>
      <c r="HJ194" s="1"/>
      <c r="HK194" s="1"/>
      <c r="HL194" s="1"/>
      <c r="HM194" s="1"/>
      <c r="HN194" s="1"/>
      <c r="HO194" s="1"/>
      <c r="HP194" s="1"/>
      <c r="HQ194" s="1"/>
      <c r="HR194" s="1"/>
      <c r="HS194" s="1"/>
      <c r="HT194" s="1"/>
      <c r="HU194" s="1"/>
      <c r="HV194" s="1"/>
      <c r="HW194" s="1"/>
      <c r="HX194" s="1"/>
      <c r="HY194" s="1"/>
      <c r="HZ194" s="1"/>
      <c r="IA194" s="1"/>
      <c r="IB194" s="1"/>
      <c r="IC194" s="1"/>
      <c r="ID194" s="1"/>
      <c r="IE194" s="1"/>
      <c r="IF194" s="1"/>
      <c r="IG194" s="1"/>
      <c r="IH194" s="1"/>
      <c r="II194" s="1"/>
      <c r="IJ194" s="1"/>
      <c r="IK194" s="1"/>
      <c r="IL194" s="1"/>
      <c r="IM194" s="1"/>
      <c r="IN194" s="1"/>
      <c r="IO194" s="1"/>
      <c r="IP194" s="1"/>
      <c r="IQ194" s="1"/>
      <c r="IR194" s="1"/>
      <c r="IS194" s="1"/>
      <c r="IT194" s="1"/>
      <c r="IU194" s="1"/>
    </row>
    <row r="195" spans="2:255" s="36" customFormat="1" x14ac:dyDescent="0.25">
      <c r="B195" s="1"/>
      <c r="C195" s="53"/>
      <c r="D195" s="54"/>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c r="FT195" s="1"/>
      <c r="FU195" s="1"/>
      <c r="FV195" s="1"/>
      <c r="FW195" s="1"/>
      <c r="FX195" s="1"/>
      <c r="FY195" s="1"/>
      <c r="FZ195" s="1"/>
      <c r="GA195" s="1"/>
      <c r="GB195" s="1"/>
      <c r="GC195" s="1"/>
      <c r="GD195" s="1"/>
      <c r="GE195" s="1"/>
      <c r="GF195" s="1"/>
      <c r="GG195" s="1"/>
      <c r="GH195" s="1"/>
      <c r="GI195" s="1"/>
      <c r="GJ195" s="1"/>
      <c r="GK195" s="1"/>
      <c r="GL195" s="1"/>
      <c r="GM195" s="1"/>
      <c r="GN195" s="1"/>
      <c r="GO195" s="1"/>
      <c r="GP195" s="1"/>
      <c r="GQ195" s="1"/>
      <c r="GR195" s="1"/>
      <c r="GS195" s="1"/>
      <c r="GT195" s="1"/>
      <c r="GU195" s="1"/>
      <c r="GV195" s="1"/>
      <c r="GW195" s="1"/>
      <c r="GX195" s="1"/>
      <c r="GY195" s="1"/>
      <c r="GZ195" s="1"/>
      <c r="HA195" s="1"/>
      <c r="HB195" s="1"/>
      <c r="HC195" s="1"/>
      <c r="HD195" s="1"/>
      <c r="HE195" s="1"/>
      <c r="HF195" s="1"/>
      <c r="HG195" s="1"/>
      <c r="HH195" s="1"/>
      <c r="HI195" s="1"/>
      <c r="HJ195" s="1"/>
      <c r="HK195" s="1"/>
      <c r="HL195" s="1"/>
      <c r="HM195" s="1"/>
      <c r="HN195" s="1"/>
      <c r="HO195" s="1"/>
      <c r="HP195" s="1"/>
      <c r="HQ195" s="1"/>
      <c r="HR195" s="1"/>
      <c r="HS195" s="1"/>
      <c r="HT195" s="1"/>
      <c r="HU195" s="1"/>
      <c r="HV195" s="1"/>
      <c r="HW195" s="1"/>
      <c r="HX195" s="1"/>
      <c r="HY195" s="1"/>
      <c r="HZ195" s="1"/>
      <c r="IA195" s="1"/>
      <c r="IB195" s="1"/>
      <c r="IC195" s="1"/>
      <c r="ID195" s="1"/>
      <c r="IE195" s="1"/>
      <c r="IF195" s="1"/>
      <c r="IG195" s="1"/>
      <c r="IH195" s="1"/>
      <c r="II195" s="1"/>
      <c r="IJ195" s="1"/>
      <c r="IK195" s="1"/>
      <c r="IL195" s="1"/>
      <c r="IM195" s="1"/>
      <c r="IN195" s="1"/>
      <c r="IO195" s="1"/>
      <c r="IP195" s="1"/>
      <c r="IQ195" s="1"/>
      <c r="IR195" s="1"/>
      <c r="IS195" s="1"/>
      <c r="IT195" s="1"/>
      <c r="IU195" s="1"/>
    </row>
    <row r="196" spans="2:255" s="36" customFormat="1" x14ac:dyDescent="0.25">
      <c r="B196" s="1"/>
      <c r="C196" s="53"/>
      <c r="D196" s="54"/>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c r="FT196" s="1"/>
      <c r="FU196" s="1"/>
      <c r="FV196" s="1"/>
      <c r="FW196" s="1"/>
      <c r="FX196" s="1"/>
      <c r="FY196" s="1"/>
      <c r="FZ196" s="1"/>
      <c r="GA196" s="1"/>
      <c r="GB196" s="1"/>
      <c r="GC196" s="1"/>
      <c r="GD196" s="1"/>
      <c r="GE196" s="1"/>
      <c r="GF196" s="1"/>
      <c r="GG196" s="1"/>
      <c r="GH196" s="1"/>
      <c r="GI196" s="1"/>
      <c r="GJ196" s="1"/>
      <c r="GK196" s="1"/>
      <c r="GL196" s="1"/>
      <c r="GM196" s="1"/>
      <c r="GN196" s="1"/>
      <c r="GO196" s="1"/>
      <c r="GP196" s="1"/>
      <c r="GQ196" s="1"/>
      <c r="GR196" s="1"/>
      <c r="GS196" s="1"/>
      <c r="GT196" s="1"/>
      <c r="GU196" s="1"/>
      <c r="GV196" s="1"/>
      <c r="GW196" s="1"/>
      <c r="GX196" s="1"/>
      <c r="GY196" s="1"/>
      <c r="GZ196" s="1"/>
      <c r="HA196" s="1"/>
      <c r="HB196" s="1"/>
      <c r="HC196" s="1"/>
      <c r="HD196" s="1"/>
      <c r="HE196" s="1"/>
      <c r="HF196" s="1"/>
      <c r="HG196" s="1"/>
      <c r="HH196" s="1"/>
      <c r="HI196" s="1"/>
      <c r="HJ196" s="1"/>
      <c r="HK196" s="1"/>
      <c r="HL196" s="1"/>
      <c r="HM196" s="1"/>
      <c r="HN196" s="1"/>
      <c r="HO196" s="1"/>
      <c r="HP196" s="1"/>
      <c r="HQ196" s="1"/>
      <c r="HR196" s="1"/>
      <c r="HS196" s="1"/>
      <c r="HT196" s="1"/>
      <c r="HU196" s="1"/>
      <c r="HV196" s="1"/>
      <c r="HW196" s="1"/>
      <c r="HX196" s="1"/>
      <c r="HY196" s="1"/>
      <c r="HZ196" s="1"/>
      <c r="IA196" s="1"/>
      <c r="IB196" s="1"/>
      <c r="IC196" s="1"/>
      <c r="ID196" s="1"/>
      <c r="IE196" s="1"/>
      <c r="IF196" s="1"/>
      <c r="IG196" s="1"/>
      <c r="IH196" s="1"/>
      <c r="II196" s="1"/>
      <c r="IJ196" s="1"/>
      <c r="IK196" s="1"/>
      <c r="IL196" s="1"/>
      <c r="IM196" s="1"/>
      <c r="IN196" s="1"/>
      <c r="IO196" s="1"/>
      <c r="IP196" s="1"/>
      <c r="IQ196" s="1"/>
      <c r="IR196" s="1"/>
      <c r="IS196" s="1"/>
      <c r="IT196" s="1"/>
      <c r="IU196" s="1"/>
    </row>
    <row r="197" spans="2:255" s="36" customFormat="1" x14ac:dyDescent="0.25">
      <c r="B197" s="1"/>
      <c r="C197" s="53"/>
      <c r="D197" s="54"/>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c r="GI197" s="1"/>
      <c r="GJ197" s="1"/>
      <c r="GK197" s="1"/>
      <c r="GL197" s="1"/>
      <c r="GM197" s="1"/>
      <c r="GN197" s="1"/>
      <c r="GO197" s="1"/>
      <c r="GP197" s="1"/>
      <c r="GQ197" s="1"/>
      <c r="GR197" s="1"/>
      <c r="GS197" s="1"/>
      <c r="GT197" s="1"/>
      <c r="GU197" s="1"/>
      <c r="GV197" s="1"/>
      <c r="GW197" s="1"/>
      <c r="GX197" s="1"/>
      <c r="GY197" s="1"/>
      <c r="GZ197" s="1"/>
      <c r="HA197" s="1"/>
      <c r="HB197" s="1"/>
      <c r="HC197" s="1"/>
      <c r="HD197" s="1"/>
      <c r="HE197" s="1"/>
      <c r="HF197" s="1"/>
      <c r="HG197" s="1"/>
      <c r="HH197" s="1"/>
      <c r="HI197" s="1"/>
      <c r="HJ197" s="1"/>
      <c r="HK197" s="1"/>
      <c r="HL197" s="1"/>
      <c r="HM197" s="1"/>
      <c r="HN197" s="1"/>
      <c r="HO197" s="1"/>
      <c r="HP197" s="1"/>
      <c r="HQ197" s="1"/>
      <c r="HR197" s="1"/>
      <c r="HS197" s="1"/>
      <c r="HT197" s="1"/>
      <c r="HU197" s="1"/>
      <c r="HV197" s="1"/>
      <c r="HW197" s="1"/>
      <c r="HX197" s="1"/>
      <c r="HY197" s="1"/>
      <c r="HZ197" s="1"/>
      <c r="IA197" s="1"/>
      <c r="IB197" s="1"/>
      <c r="IC197" s="1"/>
      <c r="ID197" s="1"/>
      <c r="IE197" s="1"/>
      <c r="IF197" s="1"/>
      <c r="IG197" s="1"/>
      <c r="IH197" s="1"/>
      <c r="II197" s="1"/>
      <c r="IJ197" s="1"/>
      <c r="IK197" s="1"/>
      <c r="IL197" s="1"/>
      <c r="IM197" s="1"/>
      <c r="IN197" s="1"/>
      <c r="IO197" s="1"/>
      <c r="IP197" s="1"/>
      <c r="IQ197" s="1"/>
      <c r="IR197" s="1"/>
      <c r="IS197" s="1"/>
      <c r="IT197" s="1"/>
      <c r="IU197" s="1"/>
    </row>
    <row r="198" spans="2:255" s="36" customFormat="1" x14ac:dyDescent="0.25">
      <c r="B198" s="1"/>
      <c r="C198" s="53"/>
      <c r="D198" s="54"/>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c r="GK198" s="1"/>
      <c r="GL198" s="1"/>
      <c r="GM198" s="1"/>
      <c r="GN198" s="1"/>
      <c r="GO198" s="1"/>
      <c r="GP198" s="1"/>
      <c r="GQ198" s="1"/>
      <c r="GR198" s="1"/>
      <c r="GS198" s="1"/>
      <c r="GT198" s="1"/>
      <c r="GU198" s="1"/>
      <c r="GV198" s="1"/>
      <c r="GW198" s="1"/>
      <c r="GX198" s="1"/>
      <c r="GY198" s="1"/>
      <c r="GZ198" s="1"/>
      <c r="HA198" s="1"/>
      <c r="HB198" s="1"/>
      <c r="HC198" s="1"/>
      <c r="HD198" s="1"/>
      <c r="HE198" s="1"/>
      <c r="HF198" s="1"/>
      <c r="HG198" s="1"/>
      <c r="HH198" s="1"/>
      <c r="HI198" s="1"/>
      <c r="HJ198" s="1"/>
      <c r="HK198" s="1"/>
      <c r="HL198" s="1"/>
      <c r="HM198" s="1"/>
      <c r="HN198" s="1"/>
      <c r="HO198" s="1"/>
      <c r="HP198" s="1"/>
      <c r="HQ198" s="1"/>
      <c r="HR198" s="1"/>
      <c r="HS198" s="1"/>
      <c r="HT198" s="1"/>
      <c r="HU198" s="1"/>
      <c r="HV198" s="1"/>
      <c r="HW198" s="1"/>
      <c r="HX198" s="1"/>
      <c r="HY198" s="1"/>
      <c r="HZ198" s="1"/>
      <c r="IA198" s="1"/>
      <c r="IB198" s="1"/>
      <c r="IC198" s="1"/>
      <c r="ID198" s="1"/>
      <c r="IE198" s="1"/>
      <c r="IF198" s="1"/>
      <c r="IG198" s="1"/>
      <c r="IH198" s="1"/>
      <c r="II198" s="1"/>
      <c r="IJ198" s="1"/>
      <c r="IK198" s="1"/>
      <c r="IL198" s="1"/>
      <c r="IM198" s="1"/>
      <c r="IN198" s="1"/>
      <c r="IO198" s="1"/>
      <c r="IP198" s="1"/>
      <c r="IQ198" s="1"/>
      <c r="IR198" s="1"/>
      <c r="IS198" s="1"/>
      <c r="IT198" s="1"/>
      <c r="IU198" s="1"/>
    </row>
    <row r="199" spans="2:255" s="36" customFormat="1" x14ac:dyDescent="0.25">
      <c r="B199" s="1"/>
      <c r="C199" s="53"/>
      <c r="D199" s="54"/>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c r="FU199" s="1"/>
      <c r="FV199" s="1"/>
      <c r="FW199" s="1"/>
      <c r="FX199" s="1"/>
      <c r="FY199" s="1"/>
      <c r="FZ199" s="1"/>
      <c r="GA199" s="1"/>
      <c r="GB199" s="1"/>
      <c r="GC199" s="1"/>
      <c r="GD199" s="1"/>
      <c r="GE199" s="1"/>
      <c r="GF199" s="1"/>
      <c r="GG199" s="1"/>
      <c r="GH199" s="1"/>
      <c r="GI199" s="1"/>
      <c r="GJ199" s="1"/>
      <c r="GK199" s="1"/>
      <c r="GL199" s="1"/>
      <c r="GM199" s="1"/>
      <c r="GN199" s="1"/>
      <c r="GO199" s="1"/>
      <c r="GP199" s="1"/>
      <c r="GQ199" s="1"/>
      <c r="GR199" s="1"/>
      <c r="GS199" s="1"/>
      <c r="GT199" s="1"/>
      <c r="GU199" s="1"/>
      <c r="GV199" s="1"/>
      <c r="GW199" s="1"/>
      <c r="GX199" s="1"/>
      <c r="GY199" s="1"/>
      <c r="GZ199" s="1"/>
      <c r="HA199" s="1"/>
      <c r="HB199" s="1"/>
      <c r="HC199" s="1"/>
      <c r="HD199" s="1"/>
      <c r="HE199" s="1"/>
      <c r="HF199" s="1"/>
      <c r="HG199" s="1"/>
      <c r="HH199" s="1"/>
      <c r="HI199" s="1"/>
      <c r="HJ199" s="1"/>
      <c r="HK199" s="1"/>
      <c r="HL199" s="1"/>
      <c r="HM199" s="1"/>
      <c r="HN199" s="1"/>
      <c r="HO199" s="1"/>
      <c r="HP199" s="1"/>
      <c r="HQ199" s="1"/>
      <c r="HR199" s="1"/>
      <c r="HS199" s="1"/>
      <c r="HT199" s="1"/>
      <c r="HU199" s="1"/>
      <c r="HV199" s="1"/>
      <c r="HW199" s="1"/>
      <c r="HX199" s="1"/>
      <c r="HY199" s="1"/>
      <c r="HZ199" s="1"/>
      <c r="IA199" s="1"/>
      <c r="IB199" s="1"/>
      <c r="IC199" s="1"/>
      <c r="ID199" s="1"/>
      <c r="IE199" s="1"/>
      <c r="IF199" s="1"/>
      <c r="IG199" s="1"/>
      <c r="IH199" s="1"/>
      <c r="II199" s="1"/>
      <c r="IJ199" s="1"/>
      <c r="IK199" s="1"/>
      <c r="IL199" s="1"/>
      <c r="IM199" s="1"/>
      <c r="IN199" s="1"/>
      <c r="IO199" s="1"/>
      <c r="IP199" s="1"/>
      <c r="IQ199" s="1"/>
      <c r="IR199" s="1"/>
      <c r="IS199" s="1"/>
      <c r="IT199" s="1"/>
      <c r="IU199" s="1"/>
    </row>
    <row r="200" spans="2:255" s="36" customFormat="1" x14ac:dyDescent="0.25">
      <c r="B200" s="1"/>
      <c r="C200" s="53"/>
      <c r="D200" s="54"/>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c r="FT200" s="1"/>
      <c r="FU200" s="1"/>
      <c r="FV200" s="1"/>
      <c r="FW200" s="1"/>
      <c r="FX200" s="1"/>
      <c r="FY200" s="1"/>
      <c r="FZ200" s="1"/>
      <c r="GA200" s="1"/>
      <c r="GB200" s="1"/>
      <c r="GC200" s="1"/>
      <c r="GD200" s="1"/>
      <c r="GE200" s="1"/>
      <c r="GF200" s="1"/>
      <c r="GG200" s="1"/>
      <c r="GH200" s="1"/>
      <c r="GI200" s="1"/>
      <c r="GJ200" s="1"/>
      <c r="GK200" s="1"/>
      <c r="GL200" s="1"/>
      <c r="GM200" s="1"/>
      <c r="GN200" s="1"/>
      <c r="GO200" s="1"/>
      <c r="GP200" s="1"/>
      <c r="GQ200" s="1"/>
      <c r="GR200" s="1"/>
      <c r="GS200" s="1"/>
      <c r="GT200" s="1"/>
      <c r="GU200" s="1"/>
      <c r="GV200" s="1"/>
      <c r="GW200" s="1"/>
      <c r="GX200" s="1"/>
      <c r="GY200" s="1"/>
      <c r="GZ200" s="1"/>
      <c r="HA200" s="1"/>
      <c r="HB200" s="1"/>
      <c r="HC200" s="1"/>
      <c r="HD200" s="1"/>
      <c r="HE200" s="1"/>
      <c r="HF200" s="1"/>
      <c r="HG200" s="1"/>
      <c r="HH200" s="1"/>
      <c r="HI200" s="1"/>
      <c r="HJ200" s="1"/>
      <c r="HK200" s="1"/>
      <c r="HL200" s="1"/>
      <c r="HM200" s="1"/>
      <c r="HN200" s="1"/>
      <c r="HO200" s="1"/>
      <c r="HP200" s="1"/>
      <c r="HQ200" s="1"/>
      <c r="HR200" s="1"/>
      <c r="HS200" s="1"/>
      <c r="HT200" s="1"/>
      <c r="HU200" s="1"/>
      <c r="HV200" s="1"/>
      <c r="HW200" s="1"/>
      <c r="HX200" s="1"/>
      <c r="HY200" s="1"/>
      <c r="HZ200" s="1"/>
      <c r="IA200" s="1"/>
      <c r="IB200" s="1"/>
      <c r="IC200" s="1"/>
      <c r="ID200" s="1"/>
      <c r="IE200" s="1"/>
      <c r="IF200" s="1"/>
      <c r="IG200" s="1"/>
      <c r="IH200" s="1"/>
      <c r="II200" s="1"/>
      <c r="IJ200" s="1"/>
      <c r="IK200" s="1"/>
      <c r="IL200" s="1"/>
      <c r="IM200" s="1"/>
      <c r="IN200" s="1"/>
      <c r="IO200" s="1"/>
      <c r="IP200" s="1"/>
      <c r="IQ200" s="1"/>
      <c r="IR200" s="1"/>
      <c r="IS200" s="1"/>
      <c r="IT200" s="1"/>
      <c r="IU200" s="1"/>
    </row>
    <row r="201" spans="2:255" s="36" customFormat="1" x14ac:dyDescent="0.25">
      <c r="B201" s="1"/>
      <c r="C201" s="53"/>
      <c r="D201" s="54"/>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c r="FN201" s="1"/>
      <c r="FO201" s="1"/>
      <c r="FP201" s="1"/>
      <c r="FQ201" s="1"/>
      <c r="FR201" s="1"/>
      <c r="FS201" s="1"/>
      <c r="FT201" s="1"/>
      <c r="FU201" s="1"/>
      <c r="FV201" s="1"/>
      <c r="FW201" s="1"/>
      <c r="FX201" s="1"/>
      <c r="FY201" s="1"/>
      <c r="FZ201" s="1"/>
      <c r="GA201" s="1"/>
      <c r="GB201" s="1"/>
      <c r="GC201" s="1"/>
      <c r="GD201" s="1"/>
      <c r="GE201" s="1"/>
      <c r="GF201" s="1"/>
      <c r="GG201" s="1"/>
      <c r="GH201" s="1"/>
      <c r="GI201" s="1"/>
      <c r="GJ201" s="1"/>
      <c r="GK201" s="1"/>
      <c r="GL201" s="1"/>
      <c r="GM201" s="1"/>
      <c r="GN201" s="1"/>
      <c r="GO201" s="1"/>
      <c r="GP201" s="1"/>
      <c r="GQ201" s="1"/>
      <c r="GR201" s="1"/>
      <c r="GS201" s="1"/>
      <c r="GT201" s="1"/>
      <c r="GU201" s="1"/>
      <c r="GV201" s="1"/>
      <c r="GW201" s="1"/>
      <c r="GX201" s="1"/>
      <c r="GY201" s="1"/>
      <c r="GZ201" s="1"/>
      <c r="HA201" s="1"/>
      <c r="HB201" s="1"/>
      <c r="HC201" s="1"/>
      <c r="HD201" s="1"/>
      <c r="HE201" s="1"/>
      <c r="HF201" s="1"/>
      <c r="HG201" s="1"/>
      <c r="HH201" s="1"/>
      <c r="HI201" s="1"/>
      <c r="HJ201" s="1"/>
      <c r="HK201" s="1"/>
      <c r="HL201" s="1"/>
      <c r="HM201" s="1"/>
      <c r="HN201" s="1"/>
      <c r="HO201" s="1"/>
      <c r="HP201" s="1"/>
      <c r="HQ201" s="1"/>
      <c r="HR201" s="1"/>
      <c r="HS201" s="1"/>
      <c r="HT201" s="1"/>
      <c r="HU201" s="1"/>
      <c r="HV201" s="1"/>
      <c r="HW201" s="1"/>
      <c r="HX201" s="1"/>
      <c r="HY201" s="1"/>
      <c r="HZ201" s="1"/>
      <c r="IA201" s="1"/>
      <c r="IB201" s="1"/>
      <c r="IC201" s="1"/>
      <c r="ID201" s="1"/>
      <c r="IE201" s="1"/>
      <c r="IF201" s="1"/>
      <c r="IG201" s="1"/>
      <c r="IH201" s="1"/>
      <c r="II201" s="1"/>
      <c r="IJ201" s="1"/>
      <c r="IK201" s="1"/>
      <c r="IL201" s="1"/>
      <c r="IM201" s="1"/>
      <c r="IN201" s="1"/>
      <c r="IO201" s="1"/>
      <c r="IP201" s="1"/>
      <c r="IQ201" s="1"/>
      <c r="IR201" s="1"/>
      <c r="IS201" s="1"/>
      <c r="IT201" s="1"/>
      <c r="IU201" s="1"/>
    </row>
    <row r="202" spans="2:255" s="36" customFormat="1" x14ac:dyDescent="0.25">
      <c r="B202" s="1"/>
      <c r="C202" s="53"/>
      <c r="D202" s="54"/>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c r="FU202" s="1"/>
      <c r="FV202" s="1"/>
      <c r="FW202" s="1"/>
      <c r="FX202" s="1"/>
      <c r="FY202" s="1"/>
      <c r="FZ202" s="1"/>
      <c r="GA202" s="1"/>
      <c r="GB202" s="1"/>
      <c r="GC202" s="1"/>
      <c r="GD202" s="1"/>
      <c r="GE202" s="1"/>
      <c r="GF202" s="1"/>
      <c r="GG202" s="1"/>
      <c r="GH202" s="1"/>
      <c r="GI202" s="1"/>
      <c r="GJ202" s="1"/>
      <c r="GK202" s="1"/>
      <c r="GL202" s="1"/>
      <c r="GM202" s="1"/>
      <c r="GN202" s="1"/>
      <c r="GO202" s="1"/>
      <c r="GP202" s="1"/>
      <c r="GQ202" s="1"/>
      <c r="GR202" s="1"/>
      <c r="GS202" s="1"/>
      <c r="GT202" s="1"/>
      <c r="GU202" s="1"/>
      <c r="GV202" s="1"/>
      <c r="GW202" s="1"/>
      <c r="GX202" s="1"/>
      <c r="GY202" s="1"/>
      <c r="GZ202" s="1"/>
      <c r="HA202" s="1"/>
      <c r="HB202" s="1"/>
      <c r="HC202" s="1"/>
      <c r="HD202" s="1"/>
      <c r="HE202" s="1"/>
      <c r="HF202" s="1"/>
      <c r="HG202" s="1"/>
      <c r="HH202" s="1"/>
      <c r="HI202" s="1"/>
      <c r="HJ202" s="1"/>
      <c r="HK202" s="1"/>
      <c r="HL202" s="1"/>
      <c r="HM202" s="1"/>
      <c r="HN202" s="1"/>
      <c r="HO202" s="1"/>
      <c r="HP202" s="1"/>
      <c r="HQ202" s="1"/>
      <c r="HR202" s="1"/>
      <c r="HS202" s="1"/>
      <c r="HT202" s="1"/>
      <c r="HU202" s="1"/>
      <c r="HV202" s="1"/>
      <c r="HW202" s="1"/>
      <c r="HX202" s="1"/>
      <c r="HY202" s="1"/>
      <c r="HZ202" s="1"/>
      <c r="IA202" s="1"/>
      <c r="IB202" s="1"/>
      <c r="IC202" s="1"/>
      <c r="ID202" s="1"/>
      <c r="IE202" s="1"/>
      <c r="IF202" s="1"/>
      <c r="IG202" s="1"/>
      <c r="IH202" s="1"/>
      <c r="II202" s="1"/>
      <c r="IJ202" s="1"/>
      <c r="IK202" s="1"/>
      <c r="IL202" s="1"/>
      <c r="IM202" s="1"/>
      <c r="IN202" s="1"/>
      <c r="IO202" s="1"/>
      <c r="IP202" s="1"/>
      <c r="IQ202" s="1"/>
      <c r="IR202" s="1"/>
      <c r="IS202" s="1"/>
      <c r="IT202" s="1"/>
      <c r="IU202" s="1"/>
    </row>
    <row r="203" spans="2:255" s="36" customFormat="1" x14ac:dyDescent="0.25">
      <c r="B203" s="1"/>
      <c r="C203" s="53"/>
      <c r="D203" s="54"/>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c r="FR203" s="1"/>
      <c r="FS203" s="1"/>
      <c r="FT203" s="1"/>
      <c r="FU203" s="1"/>
      <c r="FV203" s="1"/>
      <c r="FW203" s="1"/>
      <c r="FX203" s="1"/>
      <c r="FY203" s="1"/>
      <c r="FZ203" s="1"/>
      <c r="GA203" s="1"/>
      <c r="GB203" s="1"/>
      <c r="GC203" s="1"/>
      <c r="GD203" s="1"/>
      <c r="GE203" s="1"/>
      <c r="GF203" s="1"/>
      <c r="GG203" s="1"/>
      <c r="GH203" s="1"/>
      <c r="GI203" s="1"/>
      <c r="GJ203" s="1"/>
      <c r="GK203" s="1"/>
      <c r="GL203" s="1"/>
      <c r="GM203" s="1"/>
      <c r="GN203" s="1"/>
      <c r="GO203" s="1"/>
      <c r="GP203" s="1"/>
      <c r="GQ203" s="1"/>
      <c r="GR203" s="1"/>
      <c r="GS203" s="1"/>
      <c r="GT203" s="1"/>
      <c r="GU203" s="1"/>
      <c r="GV203" s="1"/>
      <c r="GW203" s="1"/>
      <c r="GX203" s="1"/>
      <c r="GY203" s="1"/>
      <c r="GZ203" s="1"/>
      <c r="HA203" s="1"/>
      <c r="HB203" s="1"/>
      <c r="HC203" s="1"/>
      <c r="HD203" s="1"/>
      <c r="HE203" s="1"/>
      <c r="HF203" s="1"/>
      <c r="HG203" s="1"/>
      <c r="HH203" s="1"/>
      <c r="HI203" s="1"/>
      <c r="HJ203" s="1"/>
      <c r="HK203" s="1"/>
      <c r="HL203" s="1"/>
      <c r="HM203" s="1"/>
      <c r="HN203" s="1"/>
      <c r="HO203" s="1"/>
      <c r="HP203" s="1"/>
      <c r="HQ203" s="1"/>
      <c r="HR203" s="1"/>
      <c r="HS203" s="1"/>
      <c r="HT203" s="1"/>
      <c r="HU203" s="1"/>
      <c r="HV203" s="1"/>
      <c r="HW203" s="1"/>
      <c r="HX203" s="1"/>
      <c r="HY203" s="1"/>
      <c r="HZ203" s="1"/>
      <c r="IA203" s="1"/>
      <c r="IB203" s="1"/>
      <c r="IC203" s="1"/>
      <c r="ID203" s="1"/>
      <c r="IE203" s="1"/>
      <c r="IF203" s="1"/>
      <c r="IG203" s="1"/>
      <c r="IH203" s="1"/>
      <c r="II203" s="1"/>
      <c r="IJ203" s="1"/>
      <c r="IK203" s="1"/>
      <c r="IL203" s="1"/>
      <c r="IM203" s="1"/>
      <c r="IN203" s="1"/>
      <c r="IO203" s="1"/>
      <c r="IP203" s="1"/>
      <c r="IQ203" s="1"/>
      <c r="IR203" s="1"/>
      <c r="IS203" s="1"/>
      <c r="IT203" s="1"/>
      <c r="IU203" s="1"/>
    </row>
    <row r="204" spans="2:255" s="36" customFormat="1" x14ac:dyDescent="0.25">
      <c r="B204" s="1"/>
      <c r="C204" s="53"/>
      <c r="D204" s="54"/>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c r="FN204" s="1"/>
      <c r="FO204" s="1"/>
      <c r="FP204" s="1"/>
      <c r="FQ204" s="1"/>
      <c r="FR204" s="1"/>
      <c r="FS204" s="1"/>
      <c r="FT204" s="1"/>
      <c r="FU204" s="1"/>
      <c r="FV204" s="1"/>
      <c r="FW204" s="1"/>
      <c r="FX204" s="1"/>
      <c r="FY204" s="1"/>
      <c r="FZ204" s="1"/>
      <c r="GA204" s="1"/>
      <c r="GB204" s="1"/>
      <c r="GC204" s="1"/>
      <c r="GD204" s="1"/>
      <c r="GE204" s="1"/>
      <c r="GF204" s="1"/>
      <c r="GG204" s="1"/>
      <c r="GH204" s="1"/>
      <c r="GI204" s="1"/>
      <c r="GJ204" s="1"/>
      <c r="GK204" s="1"/>
      <c r="GL204" s="1"/>
      <c r="GM204" s="1"/>
      <c r="GN204" s="1"/>
      <c r="GO204" s="1"/>
      <c r="GP204" s="1"/>
      <c r="GQ204" s="1"/>
      <c r="GR204" s="1"/>
      <c r="GS204" s="1"/>
      <c r="GT204" s="1"/>
      <c r="GU204" s="1"/>
      <c r="GV204" s="1"/>
      <c r="GW204" s="1"/>
      <c r="GX204" s="1"/>
      <c r="GY204" s="1"/>
      <c r="GZ204" s="1"/>
      <c r="HA204" s="1"/>
      <c r="HB204" s="1"/>
      <c r="HC204" s="1"/>
      <c r="HD204" s="1"/>
      <c r="HE204" s="1"/>
      <c r="HF204" s="1"/>
      <c r="HG204" s="1"/>
      <c r="HH204" s="1"/>
      <c r="HI204" s="1"/>
      <c r="HJ204" s="1"/>
      <c r="HK204" s="1"/>
      <c r="HL204" s="1"/>
      <c r="HM204" s="1"/>
      <c r="HN204" s="1"/>
      <c r="HO204" s="1"/>
      <c r="HP204" s="1"/>
      <c r="HQ204" s="1"/>
      <c r="HR204" s="1"/>
      <c r="HS204" s="1"/>
      <c r="HT204" s="1"/>
      <c r="HU204" s="1"/>
      <c r="HV204" s="1"/>
      <c r="HW204" s="1"/>
      <c r="HX204" s="1"/>
      <c r="HY204" s="1"/>
      <c r="HZ204" s="1"/>
      <c r="IA204" s="1"/>
      <c r="IB204" s="1"/>
      <c r="IC204" s="1"/>
      <c r="ID204" s="1"/>
      <c r="IE204" s="1"/>
      <c r="IF204" s="1"/>
      <c r="IG204" s="1"/>
      <c r="IH204" s="1"/>
      <c r="II204" s="1"/>
      <c r="IJ204" s="1"/>
      <c r="IK204" s="1"/>
      <c r="IL204" s="1"/>
      <c r="IM204" s="1"/>
      <c r="IN204" s="1"/>
      <c r="IO204" s="1"/>
      <c r="IP204" s="1"/>
      <c r="IQ204" s="1"/>
      <c r="IR204" s="1"/>
      <c r="IS204" s="1"/>
      <c r="IT204" s="1"/>
      <c r="IU204" s="1"/>
    </row>
    <row r="205" spans="2:255" s="36" customFormat="1" x14ac:dyDescent="0.25">
      <c r="B205" s="1"/>
      <c r="C205" s="53"/>
      <c r="D205" s="54"/>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c r="FT205" s="1"/>
      <c r="FU205" s="1"/>
      <c r="FV205" s="1"/>
      <c r="FW205" s="1"/>
      <c r="FX205" s="1"/>
      <c r="FY205" s="1"/>
      <c r="FZ205" s="1"/>
      <c r="GA205" s="1"/>
      <c r="GB205" s="1"/>
      <c r="GC205" s="1"/>
      <c r="GD205" s="1"/>
      <c r="GE205" s="1"/>
      <c r="GF205" s="1"/>
      <c r="GG205" s="1"/>
      <c r="GH205" s="1"/>
      <c r="GI205" s="1"/>
      <c r="GJ205" s="1"/>
      <c r="GK205" s="1"/>
      <c r="GL205" s="1"/>
      <c r="GM205" s="1"/>
      <c r="GN205" s="1"/>
      <c r="GO205" s="1"/>
      <c r="GP205" s="1"/>
      <c r="GQ205" s="1"/>
      <c r="GR205" s="1"/>
      <c r="GS205" s="1"/>
      <c r="GT205" s="1"/>
      <c r="GU205" s="1"/>
      <c r="GV205" s="1"/>
      <c r="GW205" s="1"/>
      <c r="GX205" s="1"/>
      <c r="GY205" s="1"/>
      <c r="GZ205" s="1"/>
      <c r="HA205" s="1"/>
      <c r="HB205" s="1"/>
      <c r="HC205" s="1"/>
      <c r="HD205" s="1"/>
      <c r="HE205" s="1"/>
      <c r="HF205" s="1"/>
      <c r="HG205" s="1"/>
      <c r="HH205" s="1"/>
      <c r="HI205" s="1"/>
      <c r="HJ205" s="1"/>
      <c r="HK205" s="1"/>
      <c r="HL205" s="1"/>
      <c r="HM205" s="1"/>
      <c r="HN205" s="1"/>
      <c r="HO205" s="1"/>
      <c r="HP205" s="1"/>
      <c r="HQ205" s="1"/>
      <c r="HR205" s="1"/>
      <c r="HS205" s="1"/>
      <c r="HT205" s="1"/>
      <c r="HU205" s="1"/>
      <c r="HV205" s="1"/>
      <c r="HW205" s="1"/>
      <c r="HX205" s="1"/>
      <c r="HY205" s="1"/>
      <c r="HZ205" s="1"/>
      <c r="IA205" s="1"/>
      <c r="IB205" s="1"/>
      <c r="IC205" s="1"/>
      <c r="ID205" s="1"/>
      <c r="IE205" s="1"/>
      <c r="IF205" s="1"/>
      <c r="IG205" s="1"/>
      <c r="IH205" s="1"/>
      <c r="II205" s="1"/>
      <c r="IJ205" s="1"/>
      <c r="IK205" s="1"/>
      <c r="IL205" s="1"/>
      <c r="IM205" s="1"/>
      <c r="IN205" s="1"/>
      <c r="IO205" s="1"/>
      <c r="IP205" s="1"/>
      <c r="IQ205" s="1"/>
      <c r="IR205" s="1"/>
      <c r="IS205" s="1"/>
      <c r="IT205" s="1"/>
      <c r="IU205" s="1"/>
    </row>
    <row r="206" spans="2:255" s="36" customFormat="1" x14ac:dyDescent="0.25">
      <c r="B206" s="1"/>
      <c r="C206" s="53"/>
      <c r="D206" s="54"/>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c r="FY206" s="1"/>
      <c r="FZ206" s="1"/>
      <c r="GA206" s="1"/>
      <c r="GB206" s="1"/>
      <c r="GC206" s="1"/>
      <c r="GD206" s="1"/>
      <c r="GE206" s="1"/>
      <c r="GF206" s="1"/>
      <c r="GG206" s="1"/>
      <c r="GH206" s="1"/>
      <c r="GI206" s="1"/>
      <c r="GJ206" s="1"/>
      <c r="GK206" s="1"/>
      <c r="GL206" s="1"/>
      <c r="GM206" s="1"/>
      <c r="GN206" s="1"/>
      <c r="GO206" s="1"/>
      <c r="GP206" s="1"/>
      <c r="GQ206" s="1"/>
      <c r="GR206" s="1"/>
      <c r="GS206" s="1"/>
      <c r="GT206" s="1"/>
      <c r="GU206" s="1"/>
      <c r="GV206" s="1"/>
      <c r="GW206" s="1"/>
      <c r="GX206" s="1"/>
      <c r="GY206" s="1"/>
      <c r="GZ206" s="1"/>
      <c r="HA206" s="1"/>
      <c r="HB206" s="1"/>
      <c r="HC206" s="1"/>
      <c r="HD206" s="1"/>
      <c r="HE206" s="1"/>
      <c r="HF206" s="1"/>
      <c r="HG206" s="1"/>
      <c r="HH206" s="1"/>
      <c r="HI206" s="1"/>
      <c r="HJ206" s="1"/>
      <c r="HK206" s="1"/>
      <c r="HL206" s="1"/>
      <c r="HM206" s="1"/>
      <c r="HN206" s="1"/>
      <c r="HO206" s="1"/>
      <c r="HP206" s="1"/>
      <c r="HQ206" s="1"/>
      <c r="HR206" s="1"/>
      <c r="HS206" s="1"/>
      <c r="HT206" s="1"/>
      <c r="HU206" s="1"/>
      <c r="HV206" s="1"/>
      <c r="HW206" s="1"/>
      <c r="HX206" s="1"/>
      <c r="HY206" s="1"/>
      <c r="HZ206" s="1"/>
      <c r="IA206" s="1"/>
      <c r="IB206" s="1"/>
      <c r="IC206" s="1"/>
      <c r="ID206" s="1"/>
      <c r="IE206" s="1"/>
      <c r="IF206" s="1"/>
      <c r="IG206" s="1"/>
      <c r="IH206" s="1"/>
      <c r="II206" s="1"/>
      <c r="IJ206" s="1"/>
      <c r="IK206" s="1"/>
      <c r="IL206" s="1"/>
      <c r="IM206" s="1"/>
      <c r="IN206" s="1"/>
      <c r="IO206" s="1"/>
      <c r="IP206" s="1"/>
      <c r="IQ206" s="1"/>
      <c r="IR206" s="1"/>
      <c r="IS206" s="1"/>
      <c r="IT206" s="1"/>
      <c r="IU206" s="1"/>
    </row>
    <row r="207" spans="2:255" s="36" customFormat="1" x14ac:dyDescent="0.25">
      <c r="B207" s="1"/>
      <c r="C207" s="53"/>
      <c r="D207" s="54"/>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c r="FT207" s="1"/>
      <c r="FU207" s="1"/>
      <c r="FV207" s="1"/>
      <c r="FW207" s="1"/>
      <c r="FX207" s="1"/>
      <c r="FY207" s="1"/>
      <c r="FZ207" s="1"/>
      <c r="GA207" s="1"/>
      <c r="GB207" s="1"/>
      <c r="GC207" s="1"/>
      <c r="GD207" s="1"/>
      <c r="GE207" s="1"/>
      <c r="GF207" s="1"/>
      <c r="GG207" s="1"/>
      <c r="GH207" s="1"/>
      <c r="GI207" s="1"/>
      <c r="GJ207" s="1"/>
      <c r="GK207" s="1"/>
      <c r="GL207" s="1"/>
      <c r="GM207" s="1"/>
      <c r="GN207" s="1"/>
      <c r="GO207" s="1"/>
      <c r="GP207" s="1"/>
      <c r="GQ207" s="1"/>
      <c r="GR207" s="1"/>
      <c r="GS207" s="1"/>
      <c r="GT207" s="1"/>
      <c r="GU207" s="1"/>
      <c r="GV207" s="1"/>
      <c r="GW207" s="1"/>
      <c r="GX207" s="1"/>
      <c r="GY207" s="1"/>
      <c r="GZ207" s="1"/>
      <c r="HA207" s="1"/>
      <c r="HB207" s="1"/>
      <c r="HC207" s="1"/>
      <c r="HD207" s="1"/>
      <c r="HE207" s="1"/>
      <c r="HF207" s="1"/>
      <c r="HG207" s="1"/>
      <c r="HH207" s="1"/>
      <c r="HI207" s="1"/>
      <c r="HJ207" s="1"/>
      <c r="HK207" s="1"/>
      <c r="HL207" s="1"/>
      <c r="HM207" s="1"/>
      <c r="HN207" s="1"/>
      <c r="HO207" s="1"/>
      <c r="HP207" s="1"/>
      <c r="HQ207" s="1"/>
      <c r="HR207" s="1"/>
      <c r="HS207" s="1"/>
      <c r="HT207" s="1"/>
      <c r="HU207" s="1"/>
      <c r="HV207" s="1"/>
      <c r="HW207" s="1"/>
      <c r="HX207" s="1"/>
      <c r="HY207" s="1"/>
      <c r="HZ207" s="1"/>
      <c r="IA207" s="1"/>
      <c r="IB207" s="1"/>
      <c r="IC207" s="1"/>
      <c r="ID207" s="1"/>
      <c r="IE207" s="1"/>
      <c r="IF207" s="1"/>
      <c r="IG207" s="1"/>
      <c r="IH207" s="1"/>
      <c r="II207" s="1"/>
      <c r="IJ207" s="1"/>
      <c r="IK207" s="1"/>
      <c r="IL207" s="1"/>
      <c r="IM207" s="1"/>
      <c r="IN207" s="1"/>
      <c r="IO207" s="1"/>
      <c r="IP207" s="1"/>
      <c r="IQ207" s="1"/>
      <c r="IR207" s="1"/>
      <c r="IS207" s="1"/>
      <c r="IT207" s="1"/>
      <c r="IU207" s="1"/>
    </row>
    <row r="208" spans="2:255" s="36" customFormat="1" x14ac:dyDescent="0.25">
      <c r="B208" s="1"/>
      <c r="C208" s="53"/>
      <c r="D208" s="54"/>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c r="FT208" s="1"/>
      <c r="FU208" s="1"/>
      <c r="FV208" s="1"/>
      <c r="FW208" s="1"/>
      <c r="FX208" s="1"/>
      <c r="FY208" s="1"/>
      <c r="FZ208" s="1"/>
      <c r="GA208" s="1"/>
      <c r="GB208" s="1"/>
      <c r="GC208" s="1"/>
      <c r="GD208" s="1"/>
      <c r="GE208" s="1"/>
      <c r="GF208" s="1"/>
      <c r="GG208" s="1"/>
      <c r="GH208" s="1"/>
      <c r="GI208" s="1"/>
      <c r="GJ208" s="1"/>
      <c r="GK208" s="1"/>
      <c r="GL208" s="1"/>
      <c r="GM208" s="1"/>
      <c r="GN208" s="1"/>
      <c r="GO208" s="1"/>
      <c r="GP208" s="1"/>
      <c r="GQ208" s="1"/>
      <c r="GR208" s="1"/>
      <c r="GS208" s="1"/>
      <c r="GT208" s="1"/>
      <c r="GU208" s="1"/>
      <c r="GV208" s="1"/>
      <c r="GW208" s="1"/>
      <c r="GX208" s="1"/>
      <c r="GY208" s="1"/>
      <c r="GZ208" s="1"/>
      <c r="HA208" s="1"/>
      <c r="HB208" s="1"/>
      <c r="HC208" s="1"/>
      <c r="HD208" s="1"/>
      <c r="HE208" s="1"/>
      <c r="HF208" s="1"/>
      <c r="HG208" s="1"/>
      <c r="HH208" s="1"/>
      <c r="HI208" s="1"/>
      <c r="HJ208" s="1"/>
      <c r="HK208" s="1"/>
      <c r="HL208" s="1"/>
      <c r="HM208" s="1"/>
      <c r="HN208" s="1"/>
      <c r="HO208" s="1"/>
      <c r="HP208" s="1"/>
      <c r="HQ208" s="1"/>
      <c r="HR208" s="1"/>
      <c r="HS208" s="1"/>
      <c r="HT208" s="1"/>
      <c r="HU208" s="1"/>
      <c r="HV208" s="1"/>
      <c r="HW208" s="1"/>
      <c r="HX208" s="1"/>
      <c r="HY208" s="1"/>
      <c r="HZ208" s="1"/>
      <c r="IA208" s="1"/>
      <c r="IB208" s="1"/>
      <c r="IC208" s="1"/>
      <c r="ID208" s="1"/>
      <c r="IE208" s="1"/>
      <c r="IF208" s="1"/>
      <c r="IG208" s="1"/>
      <c r="IH208" s="1"/>
      <c r="II208" s="1"/>
      <c r="IJ208" s="1"/>
      <c r="IK208" s="1"/>
      <c r="IL208" s="1"/>
      <c r="IM208" s="1"/>
      <c r="IN208" s="1"/>
      <c r="IO208" s="1"/>
      <c r="IP208" s="1"/>
      <c r="IQ208" s="1"/>
      <c r="IR208" s="1"/>
      <c r="IS208" s="1"/>
      <c r="IT208" s="1"/>
      <c r="IU208" s="1"/>
    </row>
    <row r="209" spans="2:255" s="36" customFormat="1" x14ac:dyDescent="0.25">
      <c r="B209" s="1"/>
      <c r="C209" s="53"/>
      <c r="D209" s="54"/>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c r="FU209" s="1"/>
      <c r="FV209" s="1"/>
      <c r="FW209" s="1"/>
      <c r="FX209" s="1"/>
      <c r="FY209" s="1"/>
      <c r="FZ209" s="1"/>
      <c r="GA209" s="1"/>
      <c r="GB209" s="1"/>
      <c r="GC209" s="1"/>
      <c r="GD209" s="1"/>
      <c r="GE209" s="1"/>
      <c r="GF209" s="1"/>
      <c r="GG209" s="1"/>
      <c r="GH209" s="1"/>
      <c r="GI209" s="1"/>
      <c r="GJ209" s="1"/>
      <c r="GK209" s="1"/>
      <c r="GL209" s="1"/>
      <c r="GM209" s="1"/>
      <c r="GN209" s="1"/>
      <c r="GO209" s="1"/>
      <c r="GP209" s="1"/>
      <c r="GQ209" s="1"/>
      <c r="GR209" s="1"/>
      <c r="GS209" s="1"/>
      <c r="GT209" s="1"/>
      <c r="GU209" s="1"/>
      <c r="GV209" s="1"/>
      <c r="GW209" s="1"/>
      <c r="GX209" s="1"/>
      <c r="GY209" s="1"/>
      <c r="GZ209" s="1"/>
      <c r="HA209" s="1"/>
      <c r="HB209" s="1"/>
      <c r="HC209" s="1"/>
      <c r="HD209" s="1"/>
      <c r="HE209" s="1"/>
      <c r="HF209" s="1"/>
      <c r="HG209" s="1"/>
      <c r="HH209" s="1"/>
      <c r="HI209" s="1"/>
      <c r="HJ209" s="1"/>
      <c r="HK209" s="1"/>
      <c r="HL209" s="1"/>
      <c r="HM209" s="1"/>
      <c r="HN209" s="1"/>
      <c r="HO209" s="1"/>
      <c r="HP209" s="1"/>
      <c r="HQ209" s="1"/>
      <c r="HR209" s="1"/>
      <c r="HS209" s="1"/>
      <c r="HT209" s="1"/>
      <c r="HU209" s="1"/>
      <c r="HV209" s="1"/>
      <c r="HW209" s="1"/>
      <c r="HX209" s="1"/>
      <c r="HY209" s="1"/>
      <c r="HZ209" s="1"/>
      <c r="IA209" s="1"/>
      <c r="IB209" s="1"/>
      <c r="IC209" s="1"/>
      <c r="ID209" s="1"/>
      <c r="IE209" s="1"/>
      <c r="IF209" s="1"/>
      <c r="IG209" s="1"/>
      <c r="IH209" s="1"/>
      <c r="II209" s="1"/>
      <c r="IJ209" s="1"/>
      <c r="IK209" s="1"/>
      <c r="IL209" s="1"/>
      <c r="IM209" s="1"/>
      <c r="IN209" s="1"/>
      <c r="IO209" s="1"/>
      <c r="IP209" s="1"/>
      <c r="IQ209" s="1"/>
      <c r="IR209" s="1"/>
      <c r="IS209" s="1"/>
      <c r="IT209" s="1"/>
      <c r="IU209" s="1"/>
    </row>
    <row r="210" spans="2:255" s="36" customFormat="1" x14ac:dyDescent="0.25">
      <c r="B210" s="1"/>
      <c r="C210" s="53"/>
      <c r="D210" s="54"/>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c r="GI210" s="1"/>
      <c r="GJ210" s="1"/>
      <c r="GK210" s="1"/>
      <c r="GL210" s="1"/>
      <c r="GM210" s="1"/>
      <c r="GN210" s="1"/>
      <c r="GO210" s="1"/>
      <c r="GP210" s="1"/>
      <c r="GQ210" s="1"/>
      <c r="GR210" s="1"/>
      <c r="GS210" s="1"/>
      <c r="GT210" s="1"/>
      <c r="GU210" s="1"/>
      <c r="GV210" s="1"/>
      <c r="GW210" s="1"/>
      <c r="GX210" s="1"/>
      <c r="GY210" s="1"/>
      <c r="GZ210" s="1"/>
      <c r="HA210" s="1"/>
      <c r="HB210" s="1"/>
      <c r="HC210" s="1"/>
      <c r="HD210" s="1"/>
      <c r="HE210" s="1"/>
      <c r="HF210" s="1"/>
      <c r="HG210" s="1"/>
      <c r="HH210" s="1"/>
      <c r="HI210" s="1"/>
      <c r="HJ210" s="1"/>
      <c r="HK210" s="1"/>
      <c r="HL210" s="1"/>
      <c r="HM210" s="1"/>
      <c r="HN210" s="1"/>
      <c r="HO210" s="1"/>
      <c r="HP210" s="1"/>
      <c r="HQ210" s="1"/>
      <c r="HR210" s="1"/>
      <c r="HS210" s="1"/>
      <c r="HT210" s="1"/>
      <c r="HU210" s="1"/>
      <c r="HV210" s="1"/>
      <c r="HW210" s="1"/>
      <c r="HX210" s="1"/>
      <c r="HY210" s="1"/>
      <c r="HZ210" s="1"/>
      <c r="IA210" s="1"/>
      <c r="IB210" s="1"/>
      <c r="IC210" s="1"/>
      <c r="ID210" s="1"/>
      <c r="IE210" s="1"/>
      <c r="IF210" s="1"/>
      <c r="IG210" s="1"/>
      <c r="IH210" s="1"/>
      <c r="II210" s="1"/>
      <c r="IJ210" s="1"/>
      <c r="IK210" s="1"/>
      <c r="IL210" s="1"/>
      <c r="IM210" s="1"/>
      <c r="IN210" s="1"/>
      <c r="IO210" s="1"/>
      <c r="IP210" s="1"/>
      <c r="IQ210" s="1"/>
      <c r="IR210" s="1"/>
      <c r="IS210" s="1"/>
      <c r="IT210" s="1"/>
      <c r="IU210" s="1"/>
    </row>
    <row r="211" spans="2:255" s="36" customFormat="1" x14ac:dyDescent="0.25">
      <c r="B211" s="1"/>
      <c r="C211" s="53"/>
      <c r="D211" s="54"/>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c r="GI211" s="1"/>
      <c r="GJ211" s="1"/>
      <c r="GK211" s="1"/>
      <c r="GL211" s="1"/>
      <c r="GM211" s="1"/>
      <c r="GN211" s="1"/>
      <c r="GO211" s="1"/>
      <c r="GP211" s="1"/>
      <c r="GQ211" s="1"/>
      <c r="GR211" s="1"/>
      <c r="GS211" s="1"/>
      <c r="GT211" s="1"/>
      <c r="GU211" s="1"/>
      <c r="GV211" s="1"/>
      <c r="GW211" s="1"/>
      <c r="GX211" s="1"/>
      <c r="GY211" s="1"/>
      <c r="GZ211" s="1"/>
      <c r="HA211" s="1"/>
      <c r="HB211" s="1"/>
      <c r="HC211" s="1"/>
      <c r="HD211" s="1"/>
      <c r="HE211" s="1"/>
      <c r="HF211" s="1"/>
      <c r="HG211" s="1"/>
      <c r="HH211" s="1"/>
      <c r="HI211" s="1"/>
      <c r="HJ211" s="1"/>
      <c r="HK211" s="1"/>
      <c r="HL211" s="1"/>
      <c r="HM211" s="1"/>
      <c r="HN211" s="1"/>
      <c r="HO211" s="1"/>
      <c r="HP211" s="1"/>
      <c r="HQ211" s="1"/>
      <c r="HR211" s="1"/>
      <c r="HS211" s="1"/>
      <c r="HT211" s="1"/>
      <c r="HU211" s="1"/>
      <c r="HV211" s="1"/>
      <c r="HW211" s="1"/>
      <c r="HX211" s="1"/>
      <c r="HY211" s="1"/>
      <c r="HZ211" s="1"/>
      <c r="IA211" s="1"/>
      <c r="IB211" s="1"/>
      <c r="IC211" s="1"/>
      <c r="ID211" s="1"/>
      <c r="IE211" s="1"/>
      <c r="IF211" s="1"/>
      <c r="IG211" s="1"/>
      <c r="IH211" s="1"/>
      <c r="II211" s="1"/>
      <c r="IJ211" s="1"/>
      <c r="IK211" s="1"/>
      <c r="IL211" s="1"/>
      <c r="IM211" s="1"/>
      <c r="IN211" s="1"/>
      <c r="IO211" s="1"/>
      <c r="IP211" s="1"/>
      <c r="IQ211" s="1"/>
      <c r="IR211" s="1"/>
      <c r="IS211" s="1"/>
      <c r="IT211" s="1"/>
      <c r="IU211" s="1"/>
    </row>
    <row r="212" spans="2:255" ht="15" customHeight="1" x14ac:dyDescent="0.25"/>
    <row r="213" spans="2:255" ht="15" customHeight="1" x14ac:dyDescent="0.25"/>
    <row r="214" spans="2:255" ht="15" customHeight="1" x14ac:dyDescent="0.25"/>
    <row r="215" spans="2:255" ht="15" customHeight="1" x14ac:dyDescent="0.25"/>
    <row r="216" spans="2:255" ht="15" customHeight="1" x14ac:dyDescent="0.25"/>
    <row r="217" spans="2:255" ht="15" customHeight="1" x14ac:dyDescent="0.25"/>
    <row r="218" spans="2:255" ht="15" customHeight="1" x14ac:dyDescent="0.25"/>
    <row r="219" spans="2:255" ht="15" customHeight="1" x14ac:dyDescent="0.25"/>
  </sheetData>
  <mergeCells count="203">
    <mergeCell ref="B6:D6"/>
    <mergeCell ref="B7:D7"/>
    <mergeCell ref="B8:D8"/>
    <mergeCell ref="B9:D9"/>
    <mergeCell ref="B10:D10"/>
    <mergeCell ref="B11:D11"/>
    <mergeCell ref="A1:H1"/>
    <mergeCell ref="A2:AU2"/>
    <mergeCell ref="A3:D4"/>
    <mergeCell ref="E3:E4"/>
    <mergeCell ref="F3:F4"/>
    <mergeCell ref="G3:G4"/>
    <mergeCell ref="H3:H4"/>
    <mergeCell ref="B18:D18"/>
    <mergeCell ref="B19:D19"/>
    <mergeCell ref="B20:D20"/>
    <mergeCell ref="B21:D21"/>
    <mergeCell ref="B22:D22"/>
    <mergeCell ref="B23:D23"/>
    <mergeCell ref="B12:D12"/>
    <mergeCell ref="B13:D13"/>
    <mergeCell ref="B14:D14"/>
    <mergeCell ref="B15:D15"/>
    <mergeCell ref="B16:D16"/>
    <mergeCell ref="B17:D17"/>
    <mergeCell ref="B30:D30"/>
    <mergeCell ref="B31:D31"/>
    <mergeCell ref="B32:D32"/>
    <mergeCell ref="B33:D33"/>
    <mergeCell ref="B34:D34"/>
    <mergeCell ref="B35:D35"/>
    <mergeCell ref="B24:D24"/>
    <mergeCell ref="B25:D25"/>
    <mergeCell ref="B26:D26"/>
    <mergeCell ref="B27:D27"/>
    <mergeCell ref="B28:D28"/>
    <mergeCell ref="B29:D29"/>
    <mergeCell ref="B42:D42"/>
    <mergeCell ref="B43:D43"/>
    <mergeCell ref="B44:D44"/>
    <mergeCell ref="B45:D45"/>
    <mergeCell ref="B46:D46"/>
    <mergeCell ref="B47:D47"/>
    <mergeCell ref="B36:D36"/>
    <mergeCell ref="B37:D37"/>
    <mergeCell ref="B38:D38"/>
    <mergeCell ref="B39:D39"/>
    <mergeCell ref="B40:D40"/>
    <mergeCell ref="B41:D41"/>
    <mergeCell ref="B54:D54"/>
    <mergeCell ref="B55:D55"/>
    <mergeCell ref="B56:D56"/>
    <mergeCell ref="B57:D57"/>
    <mergeCell ref="B58:D58"/>
    <mergeCell ref="B59:D59"/>
    <mergeCell ref="B48:D48"/>
    <mergeCell ref="B49:D49"/>
    <mergeCell ref="B50:D50"/>
    <mergeCell ref="B51:D51"/>
    <mergeCell ref="B52:D52"/>
    <mergeCell ref="B53:D53"/>
    <mergeCell ref="AH59:AJ59"/>
    <mergeCell ref="AL59:AN59"/>
    <mergeCell ref="AP59:AR59"/>
    <mergeCell ref="AT59:AV59"/>
    <mergeCell ref="AX59:AZ59"/>
    <mergeCell ref="BB59:BD59"/>
    <mergeCell ref="J59:L59"/>
    <mergeCell ref="N59:P59"/>
    <mergeCell ref="R59:T59"/>
    <mergeCell ref="V59:X59"/>
    <mergeCell ref="Z59:AB59"/>
    <mergeCell ref="AD59:AF59"/>
    <mergeCell ref="CD59:CF59"/>
    <mergeCell ref="CH59:CJ59"/>
    <mergeCell ref="CL59:CN59"/>
    <mergeCell ref="CP59:CR59"/>
    <mergeCell ref="CT59:CV59"/>
    <mergeCell ref="CX59:CZ59"/>
    <mergeCell ref="BF59:BH59"/>
    <mergeCell ref="BJ59:BL59"/>
    <mergeCell ref="BN59:BP59"/>
    <mergeCell ref="BR59:BT59"/>
    <mergeCell ref="BV59:BX59"/>
    <mergeCell ref="BZ59:CB59"/>
    <mergeCell ref="DZ59:EB59"/>
    <mergeCell ref="ED59:EF59"/>
    <mergeCell ref="EH59:EJ59"/>
    <mergeCell ref="EL59:EN59"/>
    <mergeCell ref="EP59:ER59"/>
    <mergeCell ref="ET59:EV59"/>
    <mergeCell ref="DB59:DD59"/>
    <mergeCell ref="DF59:DH59"/>
    <mergeCell ref="DJ59:DL59"/>
    <mergeCell ref="DN59:DP59"/>
    <mergeCell ref="DR59:DT59"/>
    <mergeCell ref="DV59:DX59"/>
    <mergeCell ref="GD59:GF59"/>
    <mergeCell ref="GH59:GJ59"/>
    <mergeCell ref="GL59:GN59"/>
    <mergeCell ref="GP59:GR59"/>
    <mergeCell ref="EX59:EZ59"/>
    <mergeCell ref="FB59:FD59"/>
    <mergeCell ref="FF59:FH59"/>
    <mergeCell ref="FJ59:FL59"/>
    <mergeCell ref="FN59:FP59"/>
    <mergeCell ref="FR59:FT59"/>
    <mergeCell ref="IP59:IR59"/>
    <mergeCell ref="IT59:IV59"/>
    <mergeCell ref="B60:D60"/>
    <mergeCell ref="B61:D61"/>
    <mergeCell ref="B62:D62"/>
    <mergeCell ref="J62:L62"/>
    <mergeCell ref="N62:P62"/>
    <mergeCell ref="R62:T62"/>
    <mergeCell ref="V62:X62"/>
    <mergeCell ref="Z62:AB62"/>
    <mergeCell ref="HR59:HT59"/>
    <mergeCell ref="HV59:HX59"/>
    <mergeCell ref="HZ59:IB59"/>
    <mergeCell ref="ID59:IF59"/>
    <mergeCell ref="IH59:IJ59"/>
    <mergeCell ref="IL59:IN59"/>
    <mergeCell ref="GT59:GV59"/>
    <mergeCell ref="GX59:GZ59"/>
    <mergeCell ref="HB59:HD59"/>
    <mergeCell ref="HF59:HH59"/>
    <mergeCell ref="HJ59:HL59"/>
    <mergeCell ref="HN59:HP59"/>
    <mergeCell ref="FV59:FX59"/>
    <mergeCell ref="FZ59:GB59"/>
    <mergeCell ref="BB62:BD62"/>
    <mergeCell ref="BF62:BH62"/>
    <mergeCell ref="BJ62:BL62"/>
    <mergeCell ref="BN62:BP62"/>
    <mergeCell ref="BR62:BT62"/>
    <mergeCell ref="BV62:BX62"/>
    <mergeCell ref="AD62:AF62"/>
    <mergeCell ref="AH62:AJ62"/>
    <mergeCell ref="AL62:AN62"/>
    <mergeCell ref="AP62:AR62"/>
    <mergeCell ref="AT62:AV62"/>
    <mergeCell ref="AX62:AZ62"/>
    <mergeCell ref="CX62:CZ62"/>
    <mergeCell ref="DB62:DD62"/>
    <mergeCell ref="DF62:DH62"/>
    <mergeCell ref="DJ62:DL62"/>
    <mergeCell ref="DN62:DP62"/>
    <mergeCell ref="DR62:DT62"/>
    <mergeCell ref="BZ62:CB62"/>
    <mergeCell ref="CD62:CF62"/>
    <mergeCell ref="CH62:CJ62"/>
    <mergeCell ref="CL62:CN62"/>
    <mergeCell ref="CP62:CR62"/>
    <mergeCell ref="CT62:CV62"/>
    <mergeCell ref="ET62:EV62"/>
    <mergeCell ref="EX62:EZ62"/>
    <mergeCell ref="FB62:FD62"/>
    <mergeCell ref="FF62:FH62"/>
    <mergeCell ref="FJ62:FL62"/>
    <mergeCell ref="FN62:FP62"/>
    <mergeCell ref="DV62:DX62"/>
    <mergeCell ref="DZ62:EB62"/>
    <mergeCell ref="ED62:EF62"/>
    <mergeCell ref="EH62:EJ62"/>
    <mergeCell ref="EL62:EN62"/>
    <mergeCell ref="EP62:ER62"/>
    <mergeCell ref="IL62:IN62"/>
    <mergeCell ref="IP62:IR62"/>
    <mergeCell ref="IT62:IV62"/>
    <mergeCell ref="B63:D63"/>
    <mergeCell ref="B64:D64"/>
    <mergeCell ref="B65:D65"/>
    <mergeCell ref="HN62:HP62"/>
    <mergeCell ref="HR62:HT62"/>
    <mergeCell ref="HV62:HX62"/>
    <mergeCell ref="HZ62:IB62"/>
    <mergeCell ref="ID62:IF62"/>
    <mergeCell ref="IH62:IJ62"/>
    <mergeCell ref="GP62:GR62"/>
    <mergeCell ref="GT62:GV62"/>
    <mergeCell ref="GX62:GZ62"/>
    <mergeCell ref="HB62:HD62"/>
    <mergeCell ref="HF62:HH62"/>
    <mergeCell ref="HJ62:HL62"/>
    <mergeCell ref="FR62:FT62"/>
    <mergeCell ref="FV62:FX62"/>
    <mergeCell ref="FZ62:GB62"/>
    <mergeCell ref="GD62:GF62"/>
    <mergeCell ref="GH62:GJ62"/>
    <mergeCell ref="GL62:GN62"/>
    <mergeCell ref="B72:D72"/>
    <mergeCell ref="B73:D73"/>
    <mergeCell ref="B74:D74"/>
    <mergeCell ref="A75:D75"/>
    <mergeCell ref="A76:D77"/>
    <mergeCell ref="A85:D85"/>
    <mergeCell ref="B66:D66"/>
    <mergeCell ref="B67:D67"/>
    <mergeCell ref="B68:D68"/>
    <mergeCell ref="B69:D69"/>
    <mergeCell ref="B70:D70"/>
    <mergeCell ref="B71:D71"/>
  </mergeCells>
  <dataValidations count="2">
    <dataValidation operator="greaterThanOrEqual" allowBlank="1" showInputMessage="1" showErrorMessage="1" sqref="F66"/>
    <dataValidation type="whole" operator="greaterThanOrEqual" allowBlank="1" showInputMessage="1" showErrorMessage="1" sqref="F34:G34 F24:G24 F44:G44 G71 F54:G54 F58:G58 G66:G67 F67">
      <formula1>0</formula1>
    </dataValidation>
  </dataValidations>
  <printOptions horizontalCentered="1"/>
  <pageMargins left="0.23622047244094491" right="0.23622047244094491" top="0.23622047244094491" bottom="0.59055118110236227" header="0.15748031496062992" footer="0.31496062992125984"/>
  <pageSetup scale="65" orientation="portrait" horizontalDpi="4294967295" verticalDpi="4294967295" r:id="rId1"/>
  <headerFooter>
    <oddFooter xml:space="preserve">&amp;R&amp;10Página &amp;P de &amp;N&amp;K00+000-----------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2017</vt:lpstr>
      <vt:lpstr>'2017'!Títulos_a_imprimir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UserID</dc:creator>
  <cp:lastModifiedBy>Alejandra</cp:lastModifiedBy>
  <dcterms:created xsi:type="dcterms:W3CDTF">2019-05-20T17:53:33Z</dcterms:created>
  <dcterms:modified xsi:type="dcterms:W3CDTF">2019-06-17T15:33:54Z</dcterms:modified>
</cp:coreProperties>
</file>